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Отчет" sheetId="1" r:id="rId1"/>
    <sheet name="Приложение 1" sheetId="2" r:id="rId2"/>
    <sheet name="Приложение 2" sheetId="3" r:id="rId3"/>
    <sheet name="Приложение 3" sheetId="4" r:id="rId4"/>
    <sheet name="Приложение 4" sheetId="5" r:id="rId5"/>
  </sheets>
  <definedNames>
    <definedName name="sub_10010" localSheetId="0">Отчет!$C$15</definedName>
    <definedName name="sub_10011" localSheetId="0">Отчет!$C$18</definedName>
    <definedName name="sub_10020" localSheetId="0">Отчет!$C$19</definedName>
    <definedName name="sub_10021" localSheetId="0">Отчет!$C$22</definedName>
    <definedName name="sub_10030" localSheetId="0">Отчет!$C$23</definedName>
    <definedName name="sub_10031" localSheetId="0">Отчет!$C$24</definedName>
    <definedName name="sub_10032" localSheetId="0">Отчет!$C$25</definedName>
    <definedName name="sub_10040" localSheetId="0">Отчет!$C$26</definedName>
    <definedName name="sub_10041" localSheetId="0">Отчет!$C$27</definedName>
    <definedName name="sub_10050" localSheetId="0">Отчет!$C$28</definedName>
    <definedName name="sub_10051" localSheetId="0">Отчет!$C$29</definedName>
    <definedName name="sub_10060" localSheetId="0">Отчет!$C$30</definedName>
    <definedName name="sub_10061" localSheetId="0">Отчет!$C$31</definedName>
    <definedName name="sub_10062" localSheetId="0">Отчет!$C$32</definedName>
    <definedName name="sub_10101" localSheetId="0">Отчет!$C$16</definedName>
    <definedName name="sub_10102" localSheetId="0">Отчет!$C$17</definedName>
    <definedName name="sub_10201" localSheetId="0">Отчет!$C$20</definedName>
    <definedName name="sub_10202" localSheetId="0">Отчет!$C$21</definedName>
    <definedName name="_xlnm.Print_Area" localSheetId="1">'Приложение 1'!$A$1:$Q$50</definedName>
    <definedName name="_xlnm.Print_Area" localSheetId="3">'Приложение 3'!$A$1:$N$21</definedName>
    <definedName name="_xlnm.Print_Area" localSheetId="4">'Приложение 4'!$A$1:$J$18</definedName>
  </definedNames>
  <calcPr calcId="125725"/>
</workbook>
</file>

<file path=xl/calcChain.xml><?xml version="1.0" encoding="utf-8"?>
<calcChain xmlns="http://schemas.openxmlformats.org/spreadsheetml/2006/main">
  <c r="D24" i="1"/>
  <c r="D16"/>
  <c r="D15" i="3"/>
  <c r="F15"/>
  <c r="J35" i="2"/>
  <c r="I35"/>
  <c r="I27"/>
  <c r="J27"/>
  <c r="D20" i="1"/>
  <c r="D28"/>
  <c r="K17" i="2"/>
  <c r="J17" s="1"/>
  <c r="E17"/>
  <c r="F17"/>
  <c r="D19" i="1" l="1"/>
  <c r="F36" i="2"/>
  <c r="G36"/>
  <c r="H36"/>
  <c r="I36"/>
  <c r="J36"/>
  <c r="K36"/>
  <c r="L36"/>
  <c r="M36"/>
  <c r="N36"/>
  <c r="O36"/>
  <c r="P36"/>
  <c r="Q36"/>
  <c r="E36"/>
  <c r="F28"/>
  <c r="G28"/>
  <c r="H28"/>
  <c r="I28"/>
  <c r="J28"/>
  <c r="K28"/>
  <c r="L28"/>
  <c r="M28"/>
  <c r="N28"/>
  <c r="O28"/>
  <c r="P28"/>
  <c r="Q28"/>
  <c r="E28"/>
  <c r="D15" i="1" l="1"/>
  <c r="E18" i="2"/>
  <c r="J18"/>
  <c r="I17"/>
  <c r="I18" s="1"/>
  <c r="F18"/>
  <c r="G18"/>
  <c r="H18"/>
  <c r="K18"/>
  <c r="L18"/>
  <c r="M18"/>
  <c r="N18"/>
  <c r="O18"/>
  <c r="P18"/>
  <c r="Q18"/>
  <c r="D23" i="1"/>
</calcChain>
</file>

<file path=xl/sharedStrings.xml><?xml version="1.0" encoding="utf-8"?>
<sst xmlns="http://schemas.openxmlformats.org/spreadsheetml/2006/main" count="274" uniqueCount="152">
  <si>
    <t>Отчет</t>
  </si>
  <si>
    <t>КОДЫ</t>
  </si>
  <si>
    <t>Дата</t>
  </si>
  <si>
    <t>по ОКПО</t>
  </si>
  <si>
    <t>по ОКТМО</t>
  </si>
  <si>
    <t>по ОКЕИ</t>
  </si>
  <si>
    <t>Наименование показателя</t>
  </si>
  <si>
    <t>Код строки</t>
  </si>
  <si>
    <t>Значение показателя</t>
  </si>
  <si>
    <t>Объем проверенных средств при осуществлении внутреннего государственного (муниципального) финансового контроля, тыс. рублей</t>
  </si>
  <si>
    <t>из них: по средствам федерального бюджета, бюджета субъекта Российской Федерации (местного бюджета) и средствам, предоставленным из федерального бюджета, бюджета субъекта Российской Федерации (местного бюджета)</t>
  </si>
  <si>
    <t>010/1</t>
  </si>
  <si>
    <t>по средствам бюджетов государственных внебюджетных фондов Российской Федерации (территориальных государственных внебюджетных фондов)</t>
  </si>
  <si>
    <t>010/2</t>
  </si>
  <si>
    <r>
      <t xml:space="preserve">Объем проверенных средств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010</t>
    </r>
    <r>
      <rPr>
        <sz val="12"/>
        <color theme="1"/>
        <rFont val="Times New Roman"/>
        <family val="1"/>
        <charset val="204"/>
      </rPr>
      <t>)</t>
    </r>
  </si>
  <si>
    <t>Выявлено нарушений при осуществлении внутреннего государственного (муниципального) финансового контроля на сумму, тыс. рублей</t>
  </si>
  <si>
    <t>020/1</t>
  </si>
  <si>
    <t>020/2</t>
  </si>
  <si>
    <r>
      <t xml:space="preserve">Выявлено нарушений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020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</si>
  <si>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ревизий и проверок при осуществлении внутреннего государственного (муниципального) финансового контроля, единиц</t>
  </si>
  <si>
    <t>в том числе: в соответствии с планом контрольных мероприятий</t>
  </si>
  <si>
    <t>внеплановые ревизии и проверки</t>
  </si>
  <si>
    <t>Количество проведенных выездных проверок и (или) ревизий при осуществлении внутреннего государственного (муниципального) финансового контроля, единиц</t>
  </si>
  <si>
    <r>
      <t xml:space="preserve">в том числе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040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</si>
  <si>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камеральных проверок при осуществлении внутреннего государственного (муниципального) финансового контроля, единиц</t>
  </si>
  <si>
    <r>
      <t xml:space="preserve">в том числе при осуществлении контроля в сфере закупок, предусмотренного </t>
    </r>
    <r>
      <rPr>
        <sz val="12"/>
        <color rgb="FF106BBE"/>
        <rFont val="Times New Roman"/>
        <family val="1"/>
        <charset val="204"/>
      </rPr>
      <t>законодательством</t>
    </r>
    <r>
      <rPr>
        <sz val="12"/>
        <color theme="1"/>
        <rFont val="Times New Roman"/>
        <family val="1"/>
        <charset val="204"/>
      </rPr>
      <t xml:space="preserve"> Российской Федерации о контрактной системе в сфере закупок товаров, работ, услуг для обеспечения государственных и муниципальных нужд (из </t>
    </r>
    <r>
      <rPr>
        <sz val="12"/>
        <color rgb="FF106BBE"/>
        <rFont val="Times New Roman"/>
        <family val="1"/>
        <charset val="204"/>
      </rPr>
      <t>строки 050</t>
    </r>
    <r>
      <rPr>
        <sz val="12"/>
        <color theme="1"/>
        <rFont val="Times New Roman"/>
        <family val="1"/>
        <charset val="204"/>
      </rPr>
      <t>)</t>
    </r>
  </si>
  <si>
    <t>Количество проведенных обследований при осуществлении внутреннего государственного (муниципального) финансового контроля, единиц</t>
  </si>
  <si>
    <t>в том числе в соответствии с планом контрольных мероприятий</t>
  </si>
  <si>
    <t>внеплановые обследования</t>
  </si>
  <si>
    <t>(уполномоченное лицо органа контроля)</t>
  </si>
  <si>
    <t>(подпись)</t>
  </si>
  <si>
    <t>(фамилия, имя, отчество (при наличии)</t>
  </si>
  <si>
    <t xml:space="preserve">о результатах контрольной деятельности органа </t>
  </si>
  <si>
    <t>внутреннего государственного (муниципального) финансового контроля</t>
  </si>
  <si>
    <t>А.А. Филатова</t>
  </si>
  <si>
    <t xml:space="preserve">Наименование органа контроля: </t>
  </si>
  <si>
    <t>Комитет муниципального контроля  администрации ВМР</t>
  </si>
  <si>
    <t>годовая</t>
  </si>
  <si>
    <t>Периодичность:</t>
  </si>
  <si>
    <t>Председатель комитета муниципального контроля администрации ВМР</t>
  </si>
  <si>
    <t>ДОПОЛНИТЕЛЬНЫЕ ФОРМЫ</t>
  </si>
  <si>
    <t>отчетности о результатах контрольной деятельности органа
внутреннего государственного (муниципального) финансового контроля</t>
  </si>
  <si>
    <t>СВЕДЕНИЯ</t>
  </si>
  <si>
    <t>Наименование органа внутреннего государственного (муниципального) финансового контроля</t>
  </si>
  <si>
    <t>Отчетный период:</t>
  </si>
  <si>
    <t>Виды нарушения</t>
  </si>
  <si>
    <t>код строки</t>
  </si>
  <si>
    <t>Объекты контроля</t>
  </si>
  <si>
    <t>Сумма проверенных средств, тыс. руб.</t>
  </si>
  <si>
    <t>Количество нарушений</t>
  </si>
  <si>
    <t>Сумма нарушений</t>
  </si>
  <si>
    <t>Суммы, направленные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представлений, предписаний, а также по представлениям, предписаниям, уведомлениям о применении бюджетных мер принуждения в досудебном порядке, тыс. руб.</t>
  </si>
  <si>
    <t>Код главного администратора бюджетных 
средств по 
бюджетной классификации Российской Федерации (далее - код главы по БК)</t>
  </si>
  <si>
    <t>Код вида объектов внутреннего государственного (муниципального) финансового 
контроля</t>
  </si>
  <si>
    <t>всего</t>
  </si>
  <si>
    <t>из них допущено</t>
  </si>
  <si>
    <t>Всего, тыс. руб.</t>
  </si>
  <si>
    <t>% суммы нарушений от суммы проверенных средств</t>
  </si>
  <si>
    <t>из них допущено, тыс. руб.:</t>
  </si>
  <si>
    <t>из них допущено в проверяемом периоде (из графы 9), тыс. руб.:</t>
  </si>
  <si>
    <t>из них по предписаниям</t>
  </si>
  <si>
    <t>в отчетном году</t>
  </si>
  <si>
    <t>в году, предшествующем отчетному году</t>
  </si>
  <si>
    <t>неправомерное, в том числе нецелевое использование бюджетных средств</t>
  </si>
  <si>
    <t>неэффективное использование бюджетных средств</t>
  </si>
  <si>
    <t>из него - нецелевое использование бюджетных средств</t>
  </si>
  <si>
    <t>Нарушения требований к составлению и исполнению бюджета по расходам, установленных бюджетным законодательством Российской Федерации, положениями правовых актов, регулирующих бюджетные правоотношения, положениями правовых актов, обуславливающих публичные нормативные обязательства и обязательства по иным выплатам физическим лицам из бюджетов бюджетной системы Российской Федерации, условиями договоров (соглашений) о предоставлении средств из соответствующего бюджета бюджетной системы Российской Федерации (в том числе несоблюдения требований к составлению и представлению сведений, необходимых для составления и исполнения бюджета, порядка доведения бюджетных ассигнований и (или) лимитов бюджетных обязательств до главных распорядителей (распорядителей) и получателей бюджетных средств, порядка составления, утверждения и ведения бюджетных смет, порядка формирования государственного (муниципального) задания, порядка принятия бюджетных обязательств), за исключением требований к предоставлению межбюджетных трансфертов</t>
  </si>
  <si>
    <t>010</t>
  </si>
  <si>
    <t xml:space="preserve">Итого по коду главы </t>
  </si>
  <si>
    <t>Нарушения требований к бюджетному (бухгалтерскому) учету и к составлению, представлению бюджетной, бухгалтерской (финансовой) отчетности</t>
  </si>
  <si>
    <t>020</t>
  </si>
  <si>
    <t>Нарушения порядка администрирования доходов бюджетов бюджетной системы Российской Федерации (несоблюдения порядка осуществления полномочий главного администратора (администратора) доходов бюджета)</t>
  </si>
  <si>
    <t>050</t>
  </si>
  <si>
    <t>Итого по коду главы</t>
  </si>
  <si>
    <t>Нарушения требований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нужд, из них:</t>
  </si>
  <si>
    <t>060</t>
  </si>
  <si>
    <t>в части несоблюдения правил нормирования в сфере закупок, установленных в соответствии со статьей 19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из них:</t>
  </si>
  <si>
    <t>061</t>
  </si>
  <si>
    <t>нарушения, выявленные при осуществлении закупки товаров, работ, услуг для обеспечения государственных и муниципальных нужд (из строки 061)</t>
  </si>
  <si>
    <t>061/1</t>
  </si>
  <si>
    <t>нарушения, выявленные по результатам исполненного контракта (из строки 061)</t>
  </si>
  <si>
    <t>061/2</t>
  </si>
  <si>
    <t>в части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услуги, начальной суммы цен единиц товара, работы, услуги, из них:</t>
  </si>
  <si>
    <t>062</t>
  </si>
  <si>
    <t>062/1</t>
  </si>
  <si>
    <t>062/2</t>
  </si>
  <si>
    <t>в части соблюдения предусмотренных Федеральным законом от 05.04.2013 N 44-ФЗ "О контрактной системе в сфере закупок товаров, работ, услуг для обеспечения государственных и муниципальных нужд" требований к исполнению, изменению контракта, а также соблюдения условий контракта, в том числе в части соответствия поставленного товара, выполненной работы (ее результата) или оказанной услуги условиям контракта</t>
  </si>
  <si>
    <t>063</t>
  </si>
  <si>
    <t>в части соответствия использования поставленного товара, выполненной работы (ее результата) или оказанной услуги целям осуществления закупки товаров, работ, услуг для обеспечения государственных и муниципальных нужд</t>
  </si>
  <si>
    <t>064</t>
  </si>
  <si>
    <t>Недостоверность и (или) необеспечение достоверности отчетов о результатах предоставления и (или) использования бюджетных средств (средств, предоставленных из бюджета), в том числе отчетов о реализации государственных программ Российской Федерации, субъектов Российской Федерации, муниципальных программ, отчетов об исполнении государственных (муниципальных) заданий, отчетов о достижении значений показателей результативности предоставления средств из бюджета бюджетной системы Российской Федерации</t>
  </si>
  <si>
    <t>070</t>
  </si>
  <si>
    <t>Несоблюдение целей, порядка и условий предоставления межбюджетных трансфертов, условий договоров (соглашений), заключенных в целях исполнения договоров (соглашений) о предоставлении средств из бюджета бюджетной системы Российской Федерации, а также в целях исполнения государственных (муниципальных) контрактов</t>
  </si>
  <si>
    <t>030</t>
  </si>
  <si>
    <t>Несоблюдение условий соглашений (договоров) о предоставлении из бюджета бюджетной системы Российской Федерации субсидий юридическим лицам, индивидуальным предпринимателям, а также физическим лицам (в том числе грантов в форме субсидий)</t>
  </si>
  <si>
    <t>040</t>
  </si>
  <si>
    <t>Исковые заявления о возмещении ущерба</t>
  </si>
  <si>
    <t>Предписания</t>
  </si>
  <si>
    <t>Уведомления  о примененин бюджетных мер принуждення</t>
  </si>
  <si>
    <r>
      <rPr>
        <sz val="9.5"/>
        <rFont val="Times New Roman"/>
        <family val="1"/>
        <charset val="204"/>
      </rPr>
      <t>СВЕДЕНИЯ
о принятых  мерах по результатам  осуществления  внутреннего государственного (муниципального) финансового  контроля</t>
    </r>
  </si>
  <si>
    <t>предъявлены в суд</t>
  </si>
  <si>
    <t>удовлетворены судами</t>
  </si>
  <si>
    <t>Передано информации и материалов ревизий, проверок в органы прокуратуры, правоохранительные органы и иные (муниципальные) органы</t>
  </si>
  <si>
    <t>Суммы направленные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предписаний, а также по представлениям, уведомлениям о применении бюджетных мер принуждения в досудебном порядке, тыс.руб.</t>
  </si>
  <si>
    <t>направпепы в финансовый орган (орган управления государственным внебюджетным фондом Российской Федерации)</t>
  </si>
  <si>
    <t>объем средств, взысканных в соответствии с решениями финансового органа  (органа управления государственным внебюджетным фондом Российской Федерации)</t>
  </si>
  <si>
    <t>направлены объектам контроля</t>
  </si>
  <si>
    <t>исполнены объектами контроля</t>
  </si>
  <si>
    <t>Представления</t>
  </si>
  <si>
    <t>Вид контроля</t>
  </si>
  <si>
    <t>количество</t>
  </si>
  <si>
    <t>сумма, тыс.руб.</t>
  </si>
  <si>
    <t>по которым приняты решения финансовым органом (органом управления государственным внебюджетным фондом Российской Федерации)</t>
  </si>
  <si>
    <t>Проверки, ревизии, проведенные органом контроля в рамках осуществления полномочий по внутреннему государственному (муниципальному) финансовому контролю, из них:</t>
  </si>
  <si>
    <t>по средствам федерального бюд›кета, бюджета субъекта Российской Федерации (местного бюджета) и средствам, предоставленным из федерального бюджета,  бюджета субъекта  Российской Федерации (местного бюджета)</t>
  </si>
  <si>
    <t>СВЕДЕНИЯ
об административном производстве  по результатам  исполнения  органом внутреннего  государственного (муниципального) финансового  контроля полномочий  по внутреннему государственному (муниципальному) финансовому  контролю</t>
  </si>
  <si>
    <t>Глава Кодекса Российской Федерации об административных правонарушениях</t>
  </si>
  <si>
    <t>Сумма  адмипистративных штрафов,  тыс.  руб.</t>
  </si>
  <si>
    <t>о наложении административного штрафа</t>
  </si>
  <si>
    <t>из них отмепено</t>
  </si>
  <si>
    <t>Составлено протоколов</t>
  </si>
  <si>
    <t>количество, едениц</t>
  </si>
  <si>
    <t>Поступилоа в орган внутреннего государственного финансовго контроля постановлений о возбуждении дела об административном правонарушении от органов прокуратуры, единиц</t>
  </si>
  <si>
    <t>Постановления, вынесенные органом внутреннего государственного финансового контроля, судо</t>
  </si>
  <si>
    <t>о прекращении производства по делам об административных правонарушениях, единиц</t>
  </si>
  <si>
    <t>о назначении административного наказания в виде предупреждения, единиц</t>
  </si>
  <si>
    <t>количество, единиц</t>
  </si>
  <si>
    <t>органами внутреннего государственного финансового контроля</t>
  </si>
  <si>
    <t>судами</t>
  </si>
  <si>
    <t>Направлено протоколов об административных правонарушениях органом внутреннего государственного (муниципального) финансового контроля для рассмотрения, единиц</t>
  </si>
  <si>
    <t>поступило</t>
  </si>
  <si>
    <t>Количество дисквалификаций, единиц</t>
  </si>
  <si>
    <t>Всего по главе Кодекса Российской Федерации об административных правонарушениях, из них</t>
  </si>
  <si>
    <t>по статьям Кодекса Российской Федерации об административных правонарушениях</t>
  </si>
  <si>
    <t>Итого</t>
  </si>
  <si>
    <t>СВЕДЕНИЯ
об обжаловании  решений органа внутреннего  государственного (муниципального) финансового  контроля (его должностных лиц), принятых по результатам  осуществления  им (ими) полномочий  по внутреннему  государственному (муниципальному) финансовому  контролю, и действий (бездействия) должностных лиц органа внутреннего государственного (муниципального) финансового  контроля при осуществлении  ими полномочий по внутреннему  государственному (муниципальному) финансовому  контролю</t>
  </si>
  <si>
    <t>Жалобы на постановления по делам об административных правонарушениях, предписания,  представления  и действия (бездействие) должностных лиц opraпa внутреннего  государственного (муниципального) финансового контроля в рамках осуществления ими полпомочий  по внутреннему  государственному (муниципальному) финансовому  контролю</t>
  </si>
  <si>
    <t>подано</t>
  </si>
  <si>
    <t>сумма, тыс. руб.</t>
  </si>
  <si>
    <t>удовлетворено</t>
  </si>
  <si>
    <t>Заявления (жалобы) в суд га постановления по делам об административных правонарушениях, предписания,  представления, уведомления о применении бюджетных мер принуждения и действия (бездействие)  должпостных лиц органа внутреннего государственного (муниципального) финансового контроля  в рамках ocyществления  ими полномочий  по внутреннему государственному (муниципальному) финансовому  контролю</t>
  </si>
  <si>
    <t>Внутренний государственный (муниципальный) финансовый контроль, в том числе</t>
  </si>
  <si>
    <t>по средствам федерального бюджета, бюджета субъекта Российской Федерации (местного бюджета) и средствам, предоставленным из федерального бюджета, бюджета субъекта Российской Федерации (местного бюджета)</t>
  </si>
  <si>
    <t>о сумме проверенных средств, суммах и количестве нарушений, выявленных при проведении органом 
внутреннего государственного (муниципального) финансового контроля плановых и внеплановых проверок, ревизий, а также о суммах, направленных в бюджет бюджетной системы Российской Федерации в пределах объема средств, использованных с нарушениями, в добровольном порядке до вынесения органом контроля представлений, предписаний, а также по_представлениям, предписаниям, уведомлениям о применении бюджетных мер принуждения органа внутреннего государственного (муниципального) финансового контроля в досудебном порядке</t>
  </si>
  <si>
    <t>1</t>
  </si>
  <si>
    <t>на   01 января 2025 года</t>
  </si>
  <si>
    <t>с 1 января 2024 года</t>
  </si>
  <si>
    <t>по 31 декабя 2024года</t>
  </si>
  <si>
    <t xml:space="preserve">Приложение № 1
к приказу Министерства финансов
Российской Федерации
от 25.04.2023 № 55н
</t>
  </si>
  <si>
    <t>Председатель комитета муниципального контроля                               администрации ВМР</t>
  </si>
  <si>
    <t>Председатель комитета муниципального контроля                     администрации ВМР</t>
  </si>
  <si>
    <t>Председатель комитета муниципального контроля                                администрации ВМР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</si>
</sst>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106BBE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top" wrapText="1"/>
    </xf>
    <xf numFmtId="0" fontId="4" fillId="0" borderId="1" xfId="1" applyBorder="1" applyAlignment="1" applyProtection="1">
      <alignment horizontal="right" vertical="top" wrapText="1"/>
    </xf>
    <xf numFmtId="0" fontId="4" fillId="0" borderId="3" xfId="1" applyBorder="1" applyAlignment="1" applyProtection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8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2" borderId="0" xfId="0" applyFill="1"/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left" vertical="top" indent="1" shrinkToFit="1"/>
    </xf>
    <xf numFmtId="0" fontId="17" fillId="0" borderId="8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top" shrinkToFi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0" xfId="0" applyFont="1" applyFill="1"/>
    <xf numFmtId="0" fontId="18" fillId="0" borderId="8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7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0" fillId="0" borderId="0" xfId="0" applyBorder="1"/>
    <xf numFmtId="0" fontId="21" fillId="0" borderId="0" xfId="0" applyFont="1" applyBorder="1" applyAlignment="1">
      <alignment vertical="top"/>
    </xf>
    <xf numFmtId="0" fontId="12" fillId="0" borderId="7" xfId="0" applyFont="1" applyFill="1" applyBorder="1" applyAlignment="1"/>
    <xf numFmtId="49" fontId="1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4" fontId="18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 indent="3"/>
    </xf>
    <xf numFmtId="0" fontId="6" fillId="0" borderId="0" xfId="0" applyFont="1" applyFill="1" applyBorder="1" applyAlignment="1">
      <alignment horizontal="left" wrapText="1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wrapText="1"/>
    </xf>
    <xf numFmtId="0" fontId="18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132587</xdr:colOff>
      <xdr:row>13</xdr:row>
      <xdr:rowOff>77724</xdr:rowOff>
    </xdr:from>
    <xdr:ext cx="33528" cy="57911"/>
    <xdr:pic>
      <xdr:nvPicPr>
        <xdr:cNvPr id="10" name="image6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52827" y="5686044"/>
          <a:ext cx="33528" cy="579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obileonline.garant.ru/document/redirect/179222/384" TargetMode="External"/><Relationship Id="rId1" Type="http://schemas.openxmlformats.org/officeDocument/2006/relationships/hyperlink" Target="http://mobileonline.garant.ru/document/redirect/70465940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BreakPreview" zoomScale="90" zoomScaleNormal="100" zoomScaleSheetLayoutView="90" workbookViewId="0">
      <selection activeCell="D34" sqref="D34:E34"/>
    </sheetView>
  </sheetViews>
  <sheetFormatPr defaultRowHeight="14.4"/>
  <cols>
    <col min="1" max="1" width="32.88671875" customWidth="1"/>
    <col min="2" max="2" width="45.109375" customWidth="1"/>
    <col min="3" max="3" width="14.77734375" customWidth="1"/>
    <col min="4" max="4" width="12.33203125" customWidth="1"/>
    <col min="5" max="5" width="18.109375" customWidth="1"/>
  </cols>
  <sheetData>
    <row r="1" spans="1:5" ht="15.6">
      <c r="A1" s="1"/>
      <c r="B1" s="1"/>
    </row>
    <row r="2" spans="1:5" ht="15.6">
      <c r="A2" s="100" t="s">
        <v>0</v>
      </c>
      <c r="B2" s="100"/>
      <c r="C2" s="100"/>
      <c r="D2" s="100"/>
      <c r="E2" s="100"/>
    </row>
    <row r="3" spans="1:5" ht="15.6">
      <c r="A3" s="100" t="s">
        <v>32</v>
      </c>
      <c r="B3" s="100"/>
      <c r="C3" s="100"/>
      <c r="D3" s="100"/>
      <c r="E3" s="100"/>
    </row>
    <row r="4" spans="1:5" ht="15.6">
      <c r="A4" s="100" t="s">
        <v>33</v>
      </c>
      <c r="B4" s="100"/>
      <c r="C4" s="100"/>
      <c r="D4" s="100"/>
      <c r="E4" s="100"/>
    </row>
    <row r="5" spans="1:5" ht="15.6">
      <c r="A5" s="101" t="s">
        <v>145</v>
      </c>
      <c r="B5" s="101"/>
      <c r="C5" s="101"/>
      <c r="D5" s="101"/>
      <c r="E5" s="101"/>
    </row>
    <row r="6" spans="1:5" ht="16.2" thickBot="1">
      <c r="A6" s="1"/>
      <c r="B6" s="1"/>
    </row>
    <row r="7" spans="1:5" ht="16.2" thickBot="1">
      <c r="A7" s="2"/>
      <c r="B7" s="16"/>
      <c r="C7" s="2"/>
      <c r="D7" s="3"/>
      <c r="E7" s="4" t="s">
        <v>1</v>
      </c>
    </row>
    <row r="8" spans="1:5" ht="35.4" customHeight="1">
      <c r="A8" s="13" t="s">
        <v>35</v>
      </c>
      <c r="B8" s="13" t="s">
        <v>36</v>
      </c>
      <c r="C8" s="13"/>
      <c r="D8" s="14" t="s">
        <v>2</v>
      </c>
      <c r="E8" s="15"/>
    </row>
    <row r="9" spans="1:5" ht="16.2" thickBot="1">
      <c r="A9" s="13" t="s">
        <v>38</v>
      </c>
      <c r="B9" s="13" t="s">
        <v>37</v>
      </c>
      <c r="C9" s="13"/>
      <c r="D9" s="5" t="s">
        <v>3</v>
      </c>
      <c r="E9" s="6"/>
    </row>
    <row r="10" spans="1:5" ht="16.2" customHeight="1" thickBot="1">
      <c r="A10" s="102"/>
      <c r="B10" s="102"/>
      <c r="C10" s="102"/>
      <c r="D10" s="7" t="s">
        <v>4</v>
      </c>
      <c r="E10" s="6"/>
    </row>
    <row r="11" spans="1:5" ht="16.2" thickBot="1">
      <c r="A11" s="2"/>
      <c r="B11" s="16"/>
      <c r="C11" s="2"/>
      <c r="D11" s="3"/>
      <c r="E11" s="6"/>
    </row>
    <row r="12" spans="1:5" ht="16.8" customHeight="1" thickBot="1">
      <c r="A12" s="2"/>
      <c r="B12" s="16"/>
      <c r="C12" s="2"/>
      <c r="D12" s="5" t="s">
        <v>5</v>
      </c>
      <c r="E12" s="8">
        <v>384</v>
      </c>
    </row>
    <row r="13" spans="1:5" ht="16.2" thickBot="1">
      <c r="A13" s="1"/>
      <c r="B13" s="1"/>
    </row>
    <row r="14" spans="1:5" ht="24" customHeight="1" thickBot="1">
      <c r="A14" s="105" t="s">
        <v>6</v>
      </c>
      <c r="B14" s="106"/>
      <c r="C14" s="4" t="s">
        <v>7</v>
      </c>
      <c r="D14" s="105" t="s">
        <v>8</v>
      </c>
      <c r="E14" s="106"/>
    </row>
    <row r="15" spans="1:5" ht="36.6" customHeight="1" thickBot="1">
      <c r="A15" s="96" t="s">
        <v>9</v>
      </c>
      <c r="B15" s="97"/>
      <c r="C15" s="9">
        <v>10</v>
      </c>
      <c r="D15" s="103">
        <f>D16+D17</f>
        <v>227986.50799999997</v>
      </c>
      <c r="E15" s="104"/>
    </row>
    <row r="16" spans="1:5" ht="48" customHeight="1" thickBot="1">
      <c r="A16" s="96" t="s">
        <v>10</v>
      </c>
      <c r="B16" s="97"/>
      <c r="C16" s="9" t="s">
        <v>11</v>
      </c>
      <c r="D16" s="103">
        <f>D18+30443.498+40016.3+40654.592+30751+10627.558+6832.15</f>
        <v>227986.50799999997</v>
      </c>
      <c r="E16" s="104"/>
    </row>
    <row r="17" spans="1:5" ht="37.799999999999997" customHeight="1" thickBot="1">
      <c r="A17" s="96" t="s">
        <v>12</v>
      </c>
      <c r="B17" s="97"/>
      <c r="C17" s="9" t="s">
        <v>13</v>
      </c>
      <c r="D17" s="103">
        <v>0</v>
      </c>
      <c r="E17" s="104"/>
    </row>
    <row r="18" spans="1:5" ht="66" customHeight="1" thickBot="1">
      <c r="A18" s="96" t="s">
        <v>14</v>
      </c>
      <c r="B18" s="97"/>
      <c r="C18" s="9">
        <v>11</v>
      </c>
      <c r="D18" s="107">
        <v>68661.41</v>
      </c>
      <c r="E18" s="108"/>
    </row>
    <row r="19" spans="1:5" ht="36.6" customHeight="1" thickBot="1">
      <c r="A19" s="96" t="s">
        <v>15</v>
      </c>
      <c r="B19" s="97"/>
      <c r="C19" s="9">
        <v>20</v>
      </c>
      <c r="D19" s="103">
        <f>D20</f>
        <v>100101.56</v>
      </c>
      <c r="E19" s="104"/>
    </row>
    <row r="20" spans="1:5" ht="48" customHeight="1" thickBot="1">
      <c r="A20" s="96" t="s">
        <v>10</v>
      </c>
      <c r="B20" s="97"/>
      <c r="C20" s="9" t="s">
        <v>16</v>
      </c>
      <c r="D20" s="103">
        <f>D22+689.15+30751</f>
        <v>100101.56</v>
      </c>
      <c r="E20" s="104"/>
    </row>
    <row r="21" spans="1:5" ht="34.200000000000003" customHeight="1" thickBot="1">
      <c r="A21" s="96" t="s">
        <v>12</v>
      </c>
      <c r="B21" s="97"/>
      <c r="C21" s="9" t="s">
        <v>17</v>
      </c>
      <c r="D21" s="103">
        <v>0</v>
      </c>
      <c r="E21" s="104"/>
    </row>
    <row r="22" spans="1:5" ht="65.400000000000006" customHeight="1" thickBot="1">
      <c r="A22" s="96" t="s">
        <v>18</v>
      </c>
      <c r="B22" s="97"/>
      <c r="C22" s="9">
        <v>21</v>
      </c>
      <c r="D22" s="107">
        <v>68661.41</v>
      </c>
      <c r="E22" s="108"/>
    </row>
    <row r="23" spans="1:5" ht="34.200000000000003" customHeight="1" thickBot="1">
      <c r="A23" s="96" t="s">
        <v>19</v>
      </c>
      <c r="B23" s="97"/>
      <c r="C23" s="9">
        <v>30</v>
      </c>
      <c r="D23" s="103">
        <f>D24+D25</f>
        <v>8</v>
      </c>
      <c r="E23" s="104"/>
    </row>
    <row r="24" spans="1:5" ht="22.8" customHeight="1" thickBot="1">
      <c r="A24" s="96" t="s">
        <v>20</v>
      </c>
      <c r="B24" s="97"/>
      <c r="C24" s="9">
        <v>31</v>
      </c>
      <c r="D24" s="107">
        <f>4+4</f>
        <v>8</v>
      </c>
      <c r="E24" s="108"/>
    </row>
    <row r="25" spans="1:5" ht="21" customHeight="1" thickBot="1">
      <c r="A25" s="96" t="s">
        <v>21</v>
      </c>
      <c r="B25" s="97"/>
      <c r="C25" s="9">
        <v>32</v>
      </c>
      <c r="D25" s="103">
        <v>0</v>
      </c>
      <c r="E25" s="104"/>
    </row>
    <row r="26" spans="1:5" ht="35.4" customHeight="1" thickBot="1">
      <c r="A26" s="96" t="s">
        <v>22</v>
      </c>
      <c r="B26" s="97"/>
      <c r="C26" s="9">
        <v>40</v>
      </c>
      <c r="D26" s="103">
        <v>0</v>
      </c>
      <c r="E26" s="104"/>
    </row>
    <row r="27" spans="1:5" ht="64.2" customHeight="1" thickBot="1">
      <c r="A27" s="96" t="s">
        <v>23</v>
      </c>
      <c r="B27" s="97"/>
      <c r="C27" s="9">
        <v>41</v>
      </c>
      <c r="D27" s="103">
        <v>0</v>
      </c>
      <c r="E27" s="104"/>
    </row>
    <row r="28" spans="1:5" ht="46.2" customHeight="1" thickBot="1">
      <c r="A28" s="96" t="s">
        <v>24</v>
      </c>
      <c r="B28" s="97"/>
      <c r="C28" s="9">
        <v>50</v>
      </c>
      <c r="D28" s="103">
        <f>D29+4</f>
        <v>8</v>
      </c>
      <c r="E28" s="104"/>
    </row>
    <row r="29" spans="1:5" ht="64.8" customHeight="1" thickBot="1">
      <c r="A29" s="96" t="s">
        <v>25</v>
      </c>
      <c r="B29" s="97"/>
      <c r="C29" s="9">
        <v>51</v>
      </c>
      <c r="D29" s="107">
        <v>4</v>
      </c>
      <c r="E29" s="108"/>
    </row>
    <row r="30" spans="1:5" ht="33" customHeight="1" thickBot="1">
      <c r="A30" s="96" t="s">
        <v>26</v>
      </c>
      <c r="B30" s="97"/>
      <c r="C30" s="9">
        <v>60</v>
      </c>
      <c r="D30" s="103">
        <v>0</v>
      </c>
      <c r="E30" s="104"/>
    </row>
    <row r="31" spans="1:5" ht="19.2" customHeight="1" thickBot="1">
      <c r="A31" s="96" t="s">
        <v>27</v>
      </c>
      <c r="B31" s="97"/>
      <c r="C31" s="9">
        <v>61</v>
      </c>
      <c r="D31" s="103">
        <v>0</v>
      </c>
      <c r="E31" s="104"/>
    </row>
    <row r="32" spans="1:5" ht="16.2" thickBot="1">
      <c r="A32" s="96" t="s">
        <v>28</v>
      </c>
      <c r="B32" s="97"/>
      <c r="C32" s="9">
        <v>62</v>
      </c>
      <c r="D32" s="103">
        <v>0</v>
      </c>
      <c r="E32" s="104"/>
    </row>
    <row r="33" spans="1:5" ht="15.6">
      <c r="A33" s="1"/>
      <c r="B33" s="1"/>
    </row>
    <row r="34" spans="1:5" ht="23.4" customHeight="1">
      <c r="A34" s="98" t="s">
        <v>39</v>
      </c>
      <c r="B34" s="98"/>
      <c r="C34" s="11"/>
      <c r="D34" s="109" t="s">
        <v>34</v>
      </c>
      <c r="E34" s="109"/>
    </row>
    <row r="35" spans="1:5">
      <c r="A35" s="99" t="s">
        <v>29</v>
      </c>
      <c r="B35" s="99"/>
      <c r="C35" s="12" t="s">
        <v>30</v>
      </c>
      <c r="D35" s="110" t="s">
        <v>31</v>
      </c>
      <c r="E35" s="110"/>
    </row>
    <row r="36" spans="1:5" ht="15.6">
      <c r="A36" s="2"/>
      <c r="B36" s="16"/>
      <c r="C36" s="10"/>
      <c r="D36" s="10"/>
    </row>
    <row r="37" spans="1:5" ht="15.6">
      <c r="A37" s="1"/>
      <c r="B37" s="1"/>
    </row>
  </sheetData>
  <mergeCells count="47">
    <mergeCell ref="D35:E35"/>
    <mergeCell ref="D26:E26"/>
    <mergeCell ref="D27:E27"/>
    <mergeCell ref="D28:E28"/>
    <mergeCell ref="D29:E29"/>
    <mergeCell ref="D30:E30"/>
    <mergeCell ref="D31:E31"/>
    <mergeCell ref="A19:B19"/>
    <mergeCell ref="A20:B20"/>
    <mergeCell ref="D32:E32"/>
    <mergeCell ref="A4:E4"/>
    <mergeCell ref="D34:E34"/>
    <mergeCell ref="D20:E20"/>
    <mergeCell ref="D21:E21"/>
    <mergeCell ref="D22:E22"/>
    <mergeCell ref="D23:E23"/>
    <mergeCell ref="D24:E24"/>
    <mergeCell ref="A21:B21"/>
    <mergeCell ref="A22:B22"/>
    <mergeCell ref="A23:B23"/>
    <mergeCell ref="A24:B24"/>
    <mergeCell ref="A25:B25"/>
    <mergeCell ref="A31:B31"/>
    <mergeCell ref="A2:E2"/>
    <mergeCell ref="A3:E3"/>
    <mergeCell ref="A5:E5"/>
    <mergeCell ref="A10:C10"/>
    <mergeCell ref="D25:E25"/>
    <mergeCell ref="D14:E14"/>
    <mergeCell ref="D15:E15"/>
    <mergeCell ref="D16:E16"/>
    <mergeCell ref="D17:E17"/>
    <mergeCell ref="D18:E18"/>
    <mergeCell ref="D19:E19"/>
    <mergeCell ref="A14:B14"/>
    <mergeCell ref="A15:B15"/>
    <mergeCell ref="A16:B16"/>
    <mergeCell ref="A17:B17"/>
    <mergeCell ref="A18:B18"/>
    <mergeCell ref="A32:B32"/>
    <mergeCell ref="A34:B34"/>
    <mergeCell ref="A35:B35"/>
    <mergeCell ref="A26:B26"/>
    <mergeCell ref="A27:B27"/>
    <mergeCell ref="A29:B29"/>
    <mergeCell ref="A28:B28"/>
    <mergeCell ref="A30:B30"/>
  </mergeCells>
  <hyperlinks>
    <hyperlink ref="D10" r:id="rId1" display="http://mobileonline.garant.ru/document/redirect/70465940/0"/>
    <hyperlink ref="E12" r:id="rId2" display="http://mobileonline.garant.ru/document/redirect/179222/384"/>
  </hyperlinks>
  <pageMargins left="0.7" right="0.7" top="0.75" bottom="0.75" header="0.3" footer="0.3"/>
  <pageSetup paperSize="9" scale="70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7"/>
  <sheetViews>
    <sheetView view="pageBreakPreview" topLeftCell="A12" zoomScale="80" zoomScaleNormal="100" zoomScaleSheetLayoutView="80" workbookViewId="0">
      <pane ySplit="1" topLeftCell="A46" activePane="bottomLeft" state="frozen"/>
      <selection activeCell="A12" sqref="A12"/>
      <selection pane="bottomLeft" activeCell="A49" sqref="A49:G49"/>
    </sheetView>
  </sheetViews>
  <sheetFormatPr defaultRowHeight="14.4"/>
  <cols>
    <col min="1" max="1" width="33.77734375" style="17" customWidth="1"/>
    <col min="2" max="2" width="8" style="18" customWidth="1"/>
    <col min="3" max="3" width="14.88671875" style="19" customWidth="1"/>
    <col min="4" max="4" width="15.109375" style="20" customWidth="1"/>
    <col min="5" max="5" width="13.6640625" style="19" customWidth="1"/>
    <col min="6" max="6" width="8.44140625" style="21" customWidth="1"/>
    <col min="7" max="7" width="10.6640625" style="22" customWidth="1"/>
    <col min="8" max="8" width="14.5546875" style="22" customWidth="1"/>
    <col min="9" max="9" width="11" style="21" customWidth="1"/>
    <col min="10" max="10" width="11.88671875" style="21" customWidth="1"/>
    <col min="11" max="11" width="11" style="22" customWidth="1"/>
    <col min="12" max="12" width="14.88671875" style="22" customWidth="1"/>
    <col min="13" max="13" width="11.21875" style="21" customWidth="1"/>
    <col min="14" max="14" width="13.109375" style="21" customWidth="1"/>
    <col min="15" max="15" width="13.44140625" style="21" customWidth="1"/>
    <col min="16" max="16" width="15.33203125" style="21" customWidth="1"/>
    <col min="17" max="17" width="19.6640625" style="21" customWidth="1"/>
  </cols>
  <sheetData>
    <row r="1" spans="1:17" ht="60" customHeight="1">
      <c r="O1" s="111" t="s">
        <v>148</v>
      </c>
      <c r="P1" s="112"/>
      <c r="Q1" s="112"/>
    </row>
    <row r="2" spans="1:17">
      <c r="A2" s="111" t="s">
        <v>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>
      <c r="A3" s="111" t="s">
        <v>41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>
      <c r="A4" s="111" t="s">
        <v>42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ht="65.400000000000006" customHeight="1">
      <c r="A5" s="111" t="s">
        <v>143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>
      <c r="A6" s="23"/>
      <c r="B6" s="24"/>
      <c r="C6" s="25"/>
      <c r="D6" s="26"/>
      <c r="E6" s="25"/>
      <c r="F6" s="27"/>
      <c r="G6" s="28"/>
      <c r="H6" s="28"/>
      <c r="I6" s="27"/>
      <c r="J6" s="27"/>
      <c r="K6" s="28"/>
      <c r="L6" s="28"/>
      <c r="M6" s="27"/>
      <c r="N6" s="27"/>
      <c r="O6" s="27"/>
      <c r="P6" s="25"/>
      <c r="Q6" s="27"/>
    </row>
    <row r="7" spans="1:17" ht="41.4">
      <c r="A7" s="23" t="s">
        <v>43</v>
      </c>
      <c r="B7" s="24"/>
      <c r="C7" s="115" t="s">
        <v>36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27"/>
      <c r="P7" s="25"/>
      <c r="Q7" s="29" t="s">
        <v>1</v>
      </c>
    </row>
    <row r="8" spans="1:17">
      <c r="A8" s="23" t="s">
        <v>38</v>
      </c>
      <c r="B8" s="24"/>
      <c r="C8" s="54" t="s">
        <v>37</v>
      </c>
      <c r="D8" s="26"/>
      <c r="E8" s="25"/>
      <c r="F8" s="27"/>
      <c r="G8" s="28"/>
      <c r="H8" s="28"/>
      <c r="I8" s="27"/>
      <c r="J8" s="27"/>
      <c r="K8" s="28"/>
      <c r="L8" s="28"/>
      <c r="M8" s="27"/>
      <c r="N8" s="27"/>
      <c r="O8" s="27"/>
      <c r="P8" s="30" t="s">
        <v>2</v>
      </c>
      <c r="Q8" s="31"/>
    </row>
    <row r="9" spans="1:17">
      <c r="A9" s="23"/>
      <c r="B9" s="24"/>
      <c r="C9" s="25"/>
      <c r="D9" s="26"/>
      <c r="E9" s="25"/>
      <c r="F9" s="27"/>
      <c r="G9" s="28"/>
      <c r="H9" s="28"/>
      <c r="I9" s="27"/>
      <c r="J9" s="27"/>
      <c r="K9" s="28"/>
      <c r="L9" s="28"/>
      <c r="M9" s="27"/>
      <c r="N9" s="27"/>
      <c r="O9" s="27"/>
      <c r="P9" s="30" t="s">
        <v>3</v>
      </c>
      <c r="Q9" s="29"/>
    </row>
    <row r="10" spans="1:17" ht="14.4" customHeight="1">
      <c r="A10" s="23" t="s">
        <v>44</v>
      </c>
      <c r="B10" s="24"/>
      <c r="C10" s="85" t="s">
        <v>146</v>
      </c>
      <c r="D10" s="26"/>
      <c r="E10" s="86" t="s">
        <v>147</v>
      </c>
      <c r="F10" s="87"/>
      <c r="G10" s="28"/>
      <c r="H10" s="28"/>
      <c r="I10" s="27"/>
      <c r="J10" s="27"/>
      <c r="K10" s="28"/>
      <c r="L10" s="28"/>
      <c r="M10" s="27"/>
      <c r="N10" s="27"/>
      <c r="O10" s="27"/>
      <c r="P10" s="30" t="s">
        <v>4</v>
      </c>
      <c r="Q10" s="29"/>
    </row>
    <row r="11" spans="1:17">
      <c r="A11" s="23"/>
      <c r="B11" s="24"/>
      <c r="C11" s="25"/>
      <c r="D11" s="26"/>
      <c r="E11" s="25"/>
      <c r="F11" s="27"/>
      <c r="G11" s="28"/>
      <c r="H11" s="28"/>
      <c r="I11" s="27"/>
      <c r="J11" s="27"/>
      <c r="K11" s="28"/>
      <c r="L11" s="28"/>
      <c r="M11" s="27"/>
      <c r="N11" s="27"/>
      <c r="O11" s="27"/>
      <c r="P11" s="30" t="s">
        <v>5</v>
      </c>
      <c r="Q11" s="29">
        <v>384</v>
      </c>
    </row>
    <row r="12" spans="1:17" ht="123.6" customHeight="1">
      <c r="A12" s="116" t="s">
        <v>45</v>
      </c>
      <c r="B12" s="116" t="s">
        <v>46</v>
      </c>
      <c r="C12" s="116" t="s">
        <v>47</v>
      </c>
      <c r="D12" s="116"/>
      <c r="E12" s="116" t="s">
        <v>48</v>
      </c>
      <c r="F12" s="116" t="s">
        <v>49</v>
      </c>
      <c r="G12" s="116"/>
      <c r="H12" s="116"/>
      <c r="I12" s="116" t="s">
        <v>50</v>
      </c>
      <c r="J12" s="116"/>
      <c r="K12" s="116"/>
      <c r="L12" s="116"/>
      <c r="M12" s="116"/>
      <c r="N12" s="116"/>
      <c r="O12" s="116"/>
      <c r="P12" s="116" t="s">
        <v>51</v>
      </c>
      <c r="Q12" s="116"/>
    </row>
    <row r="13" spans="1:17" ht="31.8" customHeight="1">
      <c r="A13" s="116"/>
      <c r="B13" s="116"/>
      <c r="C13" s="116" t="s">
        <v>52</v>
      </c>
      <c r="D13" s="116" t="s">
        <v>53</v>
      </c>
      <c r="E13" s="116"/>
      <c r="F13" s="116" t="s">
        <v>54</v>
      </c>
      <c r="G13" s="116" t="s">
        <v>55</v>
      </c>
      <c r="H13" s="116"/>
      <c r="I13" s="117" t="s">
        <v>56</v>
      </c>
      <c r="J13" s="117" t="s">
        <v>57</v>
      </c>
      <c r="K13" s="117" t="s">
        <v>58</v>
      </c>
      <c r="L13" s="117"/>
      <c r="M13" s="116" t="s">
        <v>59</v>
      </c>
      <c r="N13" s="116"/>
      <c r="O13" s="116"/>
      <c r="P13" s="117" t="s">
        <v>54</v>
      </c>
      <c r="Q13" s="117" t="s">
        <v>60</v>
      </c>
    </row>
    <row r="14" spans="1:17" ht="37.799999999999997" customHeight="1">
      <c r="A14" s="116"/>
      <c r="B14" s="116"/>
      <c r="C14" s="116"/>
      <c r="D14" s="116"/>
      <c r="E14" s="116" t="s">
        <v>54</v>
      </c>
      <c r="F14" s="116"/>
      <c r="G14" s="118" t="s">
        <v>61</v>
      </c>
      <c r="H14" s="118" t="s">
        <v>62</v>
      </c>
      <c r="I14" s="117"/>
      <c r="J14" s="117"/>
      <c r="K14" s="119" t="s">
        <v>61</v>
      </c>
      <c r="L14" s="119" t="s">
        <v>62</v>
      </c>
      <c r="M14" s="116" t="s">
        <v>63</v>
      </c>
      <c r="N14" s="116"/>
      <c r="O14" s="116" t="s">
        <v>64</v>
      </c>
      <c r="P14" s="117"/>
      <c r="Q14" s="117"/>
    </row>
    <row r="15" spans="1:17" ht="63.6" customHeight="1">
      <c r="A15" s="116"/>
      <c r="B15" s="116"/>
      <c r="C15" s="116"/>
      <c r="D15" s="116"/>
      <c r="E15" s="116"/>
      <c r="F15" s="116"/>
      <c r="G15" s="118"/>
      <c r="H15" s="118"/>
      <c r="I15" s="117"/>
      <c r="J15" s="117"/>
      <c r="K15" s="119"/>
      <c r="L15" s="119"/>
      <c r="M15" s="44" t="s">
        <v>54</v>
      </c>
      <c r="N15" s="44" t="s">
        <v>65</v>
      </c>
      <c r="O15" s="116"/>
      <c r="P15" s="117"/>
      <c r="Q15" s="117"/>
    </row>
    <row r="16" spans="1:17" ht="22.5" customHeight="1">
      <c r="A16" s="83">
        <v>1</v>
      </c>
      <c r="B16" s="83">
        <v>2</v>
      </c>
      <c r="C16" s="83">
        <v>3</v>
      </c>
      <c r="D16" s="83">
        <v>4</v>
      </c>
      <c r="E16" s="83">
        <v>5</v>
      </c>
      <c r="F16" s="83">
        <v>6</v>
      </c>
      <c r="G16" s="84">
        <v>7</v>
      </c>
      <c r="H16" s="84">
        <v>8</v>
      </c>
      <c r="I16" s="83">
        <v>9</v>
      </c>
      <c r="J16" s="83">
        <v>10</v>
      </c>
      <c r="K16" s="84">
        <v>11</v>
      </c>
      <c r="L16" s="84">
        <v>12</v>
      </c>
      <c r="M16" s="83">
        <v>13</v>
      </c>
      <c r="N16" s="83">
        <v>14</v>
      </c>
      <c r="O16" s="83">
        <v>15</v>
      </c>
      <c r="P16" s="83">
        <v>16</v>
      </c>
      <c r="Q16" s="83">
        <v>17</v>
      </c>
    </row>
    <row r="17" spans="1:18" ht="215.4" customHeight="1">
      <c r="A17" s="120" t="s">
        <v>66</v>
      </c>
      <c r="B17" s="121" t="s">
        <v>67</v>
      </c>
      <c r="C17" s="56">
        <v>335</v>
      </c>
      <c r="D17" s="60" t="s">
        <v>144</v>
      </c>
      <c r="E17" s="88">
        <f>6832.15+40016.3+40654.592+30751+10627.558</f>
        <v>128881.60000000001</v>
      </c>
      <c r="F17" s="88">
        <f>G17+H17</f>
        <v>8</v>
      </c>
      <c r="G17" s="88">
        <v>8</v>
      </c>
      <c r="H17" s="88">
        <v>0</v>
      </c>
      <c r="I17" s="88">
        <f>K17+L17</f>
        <v>31440.15</v>
      </c>
      <c r="J17" s="88">
        <f>K17*100/E17</f>
        <v>24.39459938424104</v>
      </c>
      <c r="K17" s="88">
        <f>689.15+30751</f>
        <v>31440.15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32"/>
    </row>
    <row r="18" spans="1:18" ht="215.4" customHeight="1">
      <c r="A18" s="120"/>
      <c r="B18" s="121"/>
      <c r="C18" s="123" t="s">
        <v>68</v>
      </c>
      <c r="D18" s="124"/>
      <c r="E18" s="88">
        <f>E17</f>
        <v>128881.60000000001</v>
      </c>
      <c r="F18" s="88">
        <f t="shared" ref="F18:Q18" si="0">F17</f>
        <v>8</v>
      </c>
      <c r="G18" s="88">
        <f t="shared" si="0"/>
        <v>8</v>
      </c>
      <c r="H18" s="88">
        <f t="shared" si="0"/>
        <v>0</v>
      </c>
      <c r="I18" s="88">
        <f t="shared" si="0"/>
        <v>31440.15</v>
      </c>
      <c r="J18" s="88">
        <f t="shared" si="0"/>
        <v>24.39459938424104</v>
      </c>
      <c r="K18" s="88">
        <f t="shared" si="0"/>
        <v>31440.15</v>
      </c>
      <c r="L18" s="88">
        <f t="shared" si="0"/>
        <v>0</v>
      </c>
      <c r="M18" s="88">
        <f t="shared" si="0"/>
        <v>0</v>
      </c>
      <c r="N18" s="88">
        <f t="shared" si="0"/>
        <v>0</v>
      </c>
      <c r="O18" s="88">
        <f t="shared" si="0"/>
        <v>0</v>
      </c>
      <c r="P18" s="88">
        <f t="shared" si="0"/>
        <v>0</v>
      </c>
      <c r="Q18" s="88">
        <f t="shared" si="0"/>
        <v>0</v>
      </c>
      <c r="R18" s="32"/>
    </row>
    <row r="19" spans="1:18" ht="35.4" customHeight="1">
      <c r="A19" s="120" t="s">
        <v>69</v>
      </c>
      <c r="B19" s="121" t="s">
        <v>70</v>
      </c>
      <c r="C19" s="56"/>
      <c r="D19" s="60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32"/>
    </row>
    <row r="20" spans="1:18" ht="35.4" customHeight="1">
      <c r="A20" s="120"/>
      <c r="B20" s="121"/>
      <c r="C20" s="122" t="s">
        <v>68</v>
      </c>
      <c r="D20" s="122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32"/>
    </row>
    <row r="21" spans="1:18" ht="70.2" customHeight="1">
      <c r="A21" s="120" t="s">
        <v>92</v>
      </c>
      <c r="B21" s="121" t="s">
        <v>93</v>
      </c>
      <c r="C21" s="56"/>
      <c r="D21" s="60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32"/>
    </row>
    <row r="22" spans="1:18" ht="70.2" customHeight="1">
      <c r="A22" s="120"/>
      <c r="B22" s="121"/>
      <c r="C22" s="122" t="s">
        <v>73</v>
      </c>
      <c r="D22" s="122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32"/>
    </row>
    <row r="23" spans="1:18" ht="57" customHeight="1">
      <c r="A23" s="120" t="s">
        <v>94</v>
      </c>
      <c r="B23" s="121" t="s">
        <v>95</v>
      </c>
      <c r="C23" s="56"/>
      <c r="D23" s="60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32"/>
    </row>
    <row r="24" spans="1:18" ht="57" customHeight="1">
      <c r="A24" s="120"/>
      <c r="B24" s="121"/>
      <c r="C24" s="122" t="s">
        <v>73</v>
      </c>
      <c r="D24" s="122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32"/>
    </row>
    <row r="25" spans="1:18" ht="48" customHeight="1">
      <c r="A25" s="125" t="s">
        <v>71</v>
      </c>
      <c r="B25" s="126" t="s">
        <v>72</v>
      </c>
      <c r="C25" s="56"/>
      <c r="D25" s="60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32"/>
    </row>
    <row r="26" spans="1:18" ht="48" customHeight="1">
      <c r="A26" s="125"/>
      <c r="B26" s="126"/>
      <c r="C26" s="122" t="s">
        <v>73</v>
      </c>
      <c r="D26" s="12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32"/>
    </row>
    <row r="27" spans="1:18" ht="42" customHeight="1">
      <c r="A27" s="125" t="s">
        <v>74</v>
      </c>
      <c r="B27" s="126" t="s">
        <v>75</v>
      </c>
      <c r="C27" s="56">
        <v>335</v>
      </c>
      <c r="D27" s="60" t="s">
        <v>144</v>
      </c>
      <c r="E27" s="88">
        <v>68661.41</v>
      </c>
      <c r="F27" s="88">
        <v>10</v>
      </c>
      <c r="G27" s="88">
        <v>10</v>
      </c>
      <c r="H27" s="88">
        <v>0</v>
      </c>
      <c r="I27" s="88">
        <f>K27+L27</f>
        <v>68661.41</v>
      </c>
      <c r="J27" s="88">
        <f>K27*100/E27</f>
        <v>100</v>
      </c>
      <c r="K27" s="88">
        <v>68661.41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32"/>
    </row>
    <row r="28" spans="1:18" ht="42" customHeight="1">
      <c r="A28" s="125"/>
      <c r="B28" s="126"/>
      <c r="C28" s="122" t="s">
        <v>68</v>
      </c>
      <c r="D28" s="122"/>
      <c r="E28" s="88">
        <f>E27</f>
        <v>68661.41</v>
      </c>
      <c r="F28" s="88">
        <f t="shared" ref="F28:Q28" si="1">F27</f>
        <v>10</v>
      </c>
      <c r="G28" s="88">
        <f t="shared" si="1"/>
        <v>10</v>
      </c>
      <c r="H28" s="88">
        <f t="shared" si="1"/>
        <v>0</v>
      </c>
      <c r="I28" s="88">
        <f t="shared" si="1"/>
        <v>68661.41</v>
      </c>
      <c r="J28" s="88">
        <f t="shared" si="1"/>
        <v>100</v>
      </c>
      <c r="K28" s="88">
        <f t="shared" si="1"/>
        <v>68661.41</v>
      </c>
      <c r="L28" s="88">
        <f t="shared" si="1"/>
        <v>0</v>
      </c>
      <c r="M28" s="88">
        <f t="shared" si="1"/>
        <v>0</v>
      </c>
      <c r="N28" s="88">
        <f t="shared" si="1"/>
        <v>0</v>
      </c>
      <c r="O28" s="88">
        <f t="shared" si="1"/>
        <v>0</v>
      </c>
      <c r="P28" s="88">
        <f t="shared" si="1"/>
        <v>0</v>
      </c>
      <c r="Q28" s="88">
        <f t="shared" si="1"/>
        <v>0</v>
      </c>
      <c r="R28" s="32"/>
    </row>
    <row r="29" spans="1:18" ht="56.4" customHeight="1">
      <c r="A29" s="127" t="s">
        <v>76</v>
      </c>
      <c r="B29" s="126" t="s">
        <v>77</v>
      </c>
      <c r="C29" s="91"/>
      <c r="D29" s="91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32"/>
    </row>
    <row r="30" spans="1:18" ht="56.4" customHeight="1">
      <c r="A30" s="127"/>
      <c r="B30" s="126"/>
      <c r="C30" s="122" t="s">
        <v>73</v>
      </c>
      <c r="D30" s="122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32"/>
    </row>
    <row r="31" spans="1:18" ht="27.6" customHeight="1">
      <c r="A31" s="127" t="s">
        <v>78</v>
      </c>
      <c r="B31" s="126" t="s">
        <v>79</v>
      </c>
      <c r="C31" s="91"/>
      <c r="D31" s="91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32"/>
    </row>
    <row r="32" spans="1:18" ht="27.6" customHeight="1">
      <c r="A32" s="127"/>
      <c r="B32" s="126"/>
      <c r="C32" s="122" t="s">
        <v>73</v>
      </c>
      <c r="D32" s="122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32"/>
    </row>
    <row r="33" spans="1:18" ht="22.8" customHeight="1">
      <c r="A33" s="125" t="s">
        <v>80</v>
      </c>
      <c r="B33" s="126" t="s">
        <v>81</v>
      </c>
      <c r="C33" s="91"/>
      <c r="D33" s="91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32"/>
    </row>
    <row r="34" spans="1:18" ht="22.8" customHeight="1">
      <c r="A34" s="125"/>
      <c r="B34" s="126"/>
      <c r="C34" s="122" t="s">
        <v>68</v>
      </c>
      <c r="D34" s="12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32"/>
    </row>
    <row r="35" spans="1:18" s="33" customFormat="1" ht="60" customHeight="1">
      <c r="A35" s="125" t="s">
        <v>82</v>
      </c>
      <c r="B35" s="126" t="s">
        <v>83</v>
      </c>
      <c r="C35" s="94">
        <v>335</v>
      </c>
      <c r="D35" s="60" t="s">
        <v>144</v>
      </c>
      <c r="E35" s="88">
        <v>68661.41</v>
      </c>
      <c r="F35" s="88">
        <v>10</v>
      </c>
      <c r="G35" s="88">
        <v>10</v>
      </c>
      <c r="H35" s="88">
        <v>0</v>
      </c>
      <c r="I35" s="88">
        <f>K35+L35</f>
        <v>68661.41</v>
      </c>
      <c r="J35" s="88">
        <f>K35*100/E35</f>
        <v>100</v>
      </c>
      <c r="K35" s="88">
        <v>68661.41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32"/>
    </row>
    <row r="36" spans="1:18" s="33" customFormat="1" ht="60" customHeight="1">
      <c r="A36" s="125"/>
      <c r="B36" s="126"/>
      <c r="C36" s="122" t="s">
        <v>68</v>
      </c>
      <c r="D36" s="122"/>
      <c r="E36" s="88">
        <f>E35</f>
        <v>68661.41</v>
      </c>
      <c r="F36" s="88">
        <f t="shared" ref="F36:Q36" si="2">F35</f>
        <v>10</v>
      </c>
      <c r="G36" s="88">
        <f t="shared" si="2"/>
        <v>10</v>
      </c>
      <c r="H36" s="88">
        <f t="shared" si="2"/>
        <v>0</v>
      </c>
      <c r="I36" s="88">
        <f t="shared" si="2"/>
        <v>68661.41</v>
      </c>
      <c r="J36" s="88">
        <f t="shared" si="2"/>
        <v>100</v>
      </c>
      <c r="K36" s="88">
        <f t="shared" si="2"/>
        <v>68661.41</v>
      </c>
      <c r="L36" s="88">
        <f t="shared" si="2"/>
        <v>0</v>
      </c>
      <c r="M36" s="88">
        <f t="shared" si="2"/>
        <v>0</v>
      </c>
      <c r="N36" s="88">
        <f t="shared" si="2"/>
        <v>0</v>
      </c>
      <c r="O36" s="88">
        <f t="shared" si="2"/>
        <v>0</v>
      </c>
      <c r="P36" s="88">
        <f t="shared" si="2"/>
        <v>0</v>
      </c>
      <c r="Q36" s="88">
        <f t="shared" si="2"/>
        <v>0</v>
      </c>
      <c r="R36" s="32"/>
    </row>
    <row r="37" spans="1:18" s="33" customFormat="1" ht="28.2" customHeight="1">
      <c r="A37" s="127" t="s">
        <v>78</v>
      </c>
      <c r="B37" s="126" t="s">
        <v>84</v>
      </c>
      <c r="C37" s="89"/>
      <c r="D37" s="89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32"/>
    </row>
    <row r="38" spans="1:18" s="33" customFormat="1" ht="28.2" customHeight="1">
      <c r="A38" s="127"/>
      <c r="B38" s="126"/>
      <c r="C38" s="122" t="s">
        <v>73</v>
      </c>
      <c r="D38" s="122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32"/>
    </row>
    <row r="39" spans="1:18" s="33" customFormat="1" ht="24.6" customHeight="1">
      <c r="A39" s="125" t="s">
        <v>80</v>
      </c>
      <c r="B39" s="126" t="s">
        <v>85</v>
      </c>
      <c r="C39" s="56"/>
      <c r="D39" s="56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32"/>
    </row>
    <row r="40" spans="1:18" s="33" customFormat="1" ht="24.6" customHeight="1">
      <c r="A40" s="125"/>
      <c r="B40" s="126"/>
      <c r="C40" s="122" t="s">
        <v>73</v>
      </c>
      <c r="D40" s="122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32"/>
    </row>
    <row r="41" spans="1:18" s="33" customFormat="1" ht="83.4" customHeight="1">
      <c r="A41" s="125" t="s">
        <v>86</v>
      </c>
      <c r="B41" s="126" t="s">
        <v>87</v>
      </c>
      <c r="C41" s="56"/>
      <c r="D41" s="60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32"/>
    </row>
    <row r="42" spans="1:18" s="33" customFormat="1" ht="83.4" customHeight="1">
      <c r="A42" s="125"/>
      <c r="B42" s="126"/>
      <c r="C42" s="122" t="s">
        <v>68</v>
      </c>
      <c r="D42" s="122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32"/>
    </row>
    <row r="43" spans="1:18" s="33" customFormat="1" ht="48" customHeight="1">
      <c r="A43" s="125" t="s">
        <v>88</v>
      </c>
      <c r="B43" s="126" t="s">
        <v>89</v>
      </c>
      <c r="C43" s="56"/>
      <c r="D43" s="60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32"/>
    </row>
    <row r="44" spans="1:18" s="33" customFormat="1" ht="48" customHeight="1">
      <c r="A44" s="125"/>
      <c r="B44" s="126"/>
      <c r="C44" s="122" t="s">
        <v>68</v>
      </c>
      <c r="D44" s="122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32"/>
    </row>
    <row r="45" spans="1:18" s="33" customFormat="1" ht="109.2" customHeight="1">
      <c r="A45" s="125" t="s">
        <v>90</v>
      </c>
      <c r="B45" s="126" t="s">
        <v>91</v>
      </c>
      <c r="C45" s="89"/>
      <c r="D45" s="89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32"/>
    </row>
    <row r="46" spans="1:18" s="33" customFormat="1" ht="109.2" customHeight="1">
      <c r="A46" s="125"/>
      <c r="B46" s="126"/>
      <c r="C46" s="122" t="s">
        <v>73</v>
      </c>
      <c r="D46" s="122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32"/>
    </row>
    <row r="47" spans="1:18">
      <c r="A47" s="34"/>
      <c r="B47" s="35"/>
      <c r="C47" s="36"/>
      <c r="D47" s="37"/>
      <c r="E47" s="36"/>
      <c r="F47" s="36"/>
      <c r="G47" s="38"/>
      <c r="H47" s="38"/>
      <c r="I47" s="36"/>
      <c r="J47" s="36"/>
      <c r="K47" s="38"/>
      <c r="L47" s="38"/>
      <c r="M47" s="36"/>
      <c r="N47" s="36"/>
      <c r="O47" s="36"/>
      <c r="P47" s="36"/>
      <c r="Q47" s="36"/>
      <c r="R47" s="35"/>
    </row>
    <row r="48" spans="1:18">
      <c r="F48" s="19"/>
      <c r="G48" s="39"/>
      <c r="H48" s="39"/>
      <c r="I48" s="19"/>
      <c r="J48" s="19"/>
      <c r="K48" s="39"/>
      <c r="L48" s="39"/>
      <c r="M48" s="19"/>
      <c r="N48" s="19"/>
      <c r="O48" s="19"/>
      <c r="P48" s="19"/>
      <c r="Q48" s="19"/>
      <c r="R48" s="18"/>
    </row>
    <row r="49" spans="1:18" ht="40.799999999999997" customHeight="1">
      <c r="A49" s="113" t="s">
        <v>39</v>
      </c>
      <c r="B49" s="113"/>
      <c r="C49" s="11"/>
      <c r="D49" s="128"/>
      <c r="E49" s="128"/>
      <c r="F49" s="114" t="s">
        <v>34</v>
      </c>
      <c r="G49" s="114"/>
      <c r="H49"/>
      <c r="I49"/>
      <c r="J49"/>
      <c r="K49"/>
      <c r="L49"/>
      <c r="M49"/>
      <c r="N49"/>
      <c r="O49"/>
      <c r="P49"/>
      <c r="Q49"/>
    </row>
    <row r="50" spans="1:18">
      <c r="A50" s="99"/>
      <c r="B50" s="99"/>
      <c r="C50" s="93"/>
      <c r="D50" s="110"/>
      <c r="E50" s="110"/>
      <c r="F50"/>
      <c r="G50"/>
      <c r="H50"/>
      <c r="I50"/>
      <c r="J50"/>
      <c r="K50"/>
      <c r="L50"/>
      <c r="M50"/>
      <c r="N50"/>
      <c r="O50"/>
      <c r="P50"/>
      <c r="Q50"/>
    </row>
    <row r="51" spans="1:18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2"/>
      <c r="O51" s="42"/>
      <c r="P51" s="42"/>
      <c r="Q51" s="42"/>
      <c r="R51" s="42"/>
    </row>
    <row r="52" spans="1:18">
      <c r="F52" s="19"/>
      <c r="G52" s="39"/>
      <c r="H52" s="39"/>
      <c r="I52" s="19"/>
      <c r="J52" s="19"/>
      <c r="K52" s="39"/>
      <c r="L52" s="39"/>
      <c r="M52" s="19"/>
      <c r="N52" s="19"/>
      <c r="O52" s="19"/>
      <c r="P52" s="19"/>
      <c r="Q52" s="19"/>
      <c r="R52" s="18"/>
    </row>
    <row r="53" spans="1:18">
      <c r="F53" s="19"/>
      <c r="G53" s="39"/>
      <c r="H53" s="39"/>
      <c r="I53" s="19"/>
      <c r="J53" s="19"/>
      <c r="K53" s="39"/>
      <c r="L53" s="39"/>
      <c r="M53" s="19"/>
      <c r="N53" s="19"/>
      <c r="O53" s="19"/>
      <c r="P53" s="19"/>
      <c r="Q53" s="19"/>
      <c r="R53" s="18"/>
    </row>
    <row r="54" spans="1:18">
      <c r="F54" s="19"/>
      <c r="G54" s="39"/>
      <c r="H54" s="39"/>
      <c r="I54" s="19"/>
      <c r="J54" s="19"/>
      <c r="K54" s="39"/>
      <c r="L54" s="39"/>
      <c r="M54" s="19"/>
      <c r="N54" s="19"/>
      <c r="O54" s="19"/>
      <c r="P54" s="19"/>
      <c r="Q54" s="19"/>
      <c r="R54" s="18"/>
    </row>
    <row r="55" spans="1:18">
      <c r="F55" s="19"/>
      <c r="G55" s="39"/>
      <c r="H55" s="39"/>
      <c r="I55" s="19"/>
      <c r="J55" s="19"/>
      <c r="K55" s="39"/>
      <c r="L55" s="39"/>
      <c r="M55" s="19"/>
      <c r="N55" s="19"/>
      <c r="O55" s="19"/>
      <c r="P55" s="19"/>
      <c r="Q55" s="19"/>
      <c r="R55" s="18"/>
    </row>
    <row r="56" spans="1:18">
      <c r="F56" s="19"/>
      <c r="G56" s="39"/>
      <c r="H56" s="39"/>
      <c r="I56" s="19"/>
      <c r="J56" s="19"/>
      <c r="K56" s="39"/>
      <c r="L56" s="39"/>
      <c r="M56" s="19"/>
      <c r="N56" s="19"/>
      <c r="O56" s="19"/>
      <c r="P56" s="19"/>
      <c r="Q56" s="19"/>
      <c r="R56" s="18"/>
    </row>
    <row r="57" spans="1:18">
      <c r="F57" s="19"/>
      <c r="G57" s="39"/>
      <c r="H57" s="39"/>
      <c r="I57" s="19"/>
      <c r="J57" s="19"/>
      <c r="K57" s="39"/>
      <c r="L57" s="39"/>
      <c r="M57" s="19"/>
      <c r="N57" s="19"/>
      <c r="O57" s="19"/>
      <c r="P57" s="19"/>
      <c r="Q57" s="19"/>
      <c r="R57" s="18"/>
    </row>
    <row r="58" spans="1:18">
      <c r="F58" s="19"/>
      <c r="G58" s="39"/>
      <c r="H58" s="39"/>
      <c r="I58" s="19"/>
      <c r="J58" s="19"/>
      <c r="K58" s="39"/>
      <c r="L58" s="39"/>
      <c r="M58" s="19"/>
      <c r="N58" s="19"/>
      <c r="O58" s="19"/>
      <c r="P58" s="19"/>
      <c r="Q58" s="19"/>
      <c r="R58" s="18"/>
    </row>
    <row r="59" spans="1:18">
      <c r="F59" s="19"/>
      <c r="G59" s="39"/>
      <c r="H59" s="39"/>
      <c r="I59" s="19"/>
      <c r="J59" s="19"/>
      <c r="K59" s="39"/>
      <c r="L59" s="39"/>
      <c r="M59" s="19"/>
      <c r="N59" s="19"/>
      <c r="O59" s="19"/>
      <c r="P59" s="19"/>
      <c r="Q59" s="19"/>
      <c r="R59" s="18"/>
    </row>
    <row r="60" spans="1:18">
      <c r="F60" s="19"/>
      <c r="G60" s="39"/>
      <c r="H60" s="39"/>
      <c r="I60" s="19"/>
      <c r="J60" s="19"/>
      <c r="K60" s="39"/>
      <c r="L60" s="39"/>
      <c r="M60" s="19"/>
      <c r="N60" s="19"/>
      <c r="O60" s="19"/>
      <c r="P60" s="19"/>
      <c r="Q60" s="19"/>
      <c r="R60" s="18"/>
    </row>
    <row r="61" spans="1:18">
      <c r="F61" s="19"/>
      <c r="G61" s="39"/>
      <c r="H61" s="39"/>
      <c r="I61" s="19"/>
      <c r="J61" s="19"/>
      <c r="K61" s="39"/>
      <c r="L61" s="39"/>
      <c r="M61" s="19"/>
      <c r="N61" s="19"/>
      <c r="O61" s="19"/>
      <c r="P61" s="19"/>
      <c r="Q61" s="19"/>
      <c r="R61" s="18"/>
    </row>
    <row r="62" spans="1:18">
      <c r="F62" s="19"/>
      <c r="G62" s="39"/>
      <c r="H62" s="39"/>
      <c r="I62" s="19"/>
      <c r="J62" s="19"/>
      <c r="K62" s="39"/>
      <c r="L62" s="39"/>
      <c r="M62" s="19"/>
      <c r="N62" s="19"/>
      <c r="O62" s="19"/>
      <c r="P62" s="19"/>
      <c r="Q62" s="19"/>
      <c r="R62" s="18"/>
    </row>
    <row r="63" spans="1:18">
      <c r="F63" s="19"/>
      <c r="G63" s="39"/>
      <c r="H63" s="39"/>
      <c r="I63" s="19"/>
      <c r="J63" s="19"/>
      <c r="K63" s="39"/>
      <c r="L63" s="39"/>
      <c r="M63" s="19"/>
      <c r="N63" s="19"/>
      <c r="O63" s="19"/>
      <c r="P63" s="19"/>
      <c r="Q63" s="19"/>
      <c r="R63" s="18"/>
    </row>
    <row r="64" spans="1:18">
      <c r="F64" s="19"/>
      <c r="G64" s="39"/>
      <c r="H64" s="39"/>
      <c r="I64" s="19"/>
      <c r="J64" s="19"/>
      <c r="K64" s="39"/>
      <c r="L64" s="39"/>
      <c r="M64" s="19"/>
      <c r="N64" s="19"/>
      <c r="O64" s="19"/>
      <c r="P64" s="19"/>
      <c r="Q64" s="19"/>
      <c r="R64" s="18"/>
    </row>
    <row r="65" spans="6:18">
      <c r="F65" s="19"/>
      <c r="G65" s="39"/>
      <c r="H65" s="39"/>
      <c r="I65" s="19"/>
      <c r="J65" s="19"/>
      <c r="K65" s="39"/>
      <c r="L65" s="39"/>
      <c r="M65" s="19"/>
      <c r="N65" s="19"/>
      <c r="O65" s="19"/>
      <c r="P65" s="19"/>
      <c r="Q65" s="19"/>
      <c r="R65" s="18"/>
    </row>
    <row r="66" spans="6:18">
      <c r="F66" s="19"/>
      <c r="G66" s="39"/>
      <c r="H66" s="39"/>
      <c r="I66" s="19"/>
      <c r="J66" s="19"/>
      <c r="K66" s="39"/>
      <c r="L66" s="39"/>
      <c r="M66" s="19"/>
      <c r="N66" s="19"/>
      <c r="O66" s="19"/>
      <c r="P66" s="19"/>
      <c r="Q66" s="19"/>
      <c r="R66" s="18"/>
    </row>
    <row r="67" spans="6:18">
      <c r="F67" s="19"/>
      <c r="G67" s="39"/>
      <c r="H67" s="39"/>
      <c r="I67" s="19"/>
      <c r="J67" s="19"/>
      <c r="K67" s="39"/>
      <c r="L67" s="39"/>
      <c r="M67" s="19"/>
      <c r="N67" s="19"/>
      <c r="O67" s="19"/>
      <c r="P67" s="19"/>
      <c r="Q67" s="19"/>
      <c r="R67" s="18"/>
    </row>
  </sheetData>
  <mergeCells count="80">
    <mergeCell ref="A21:A22"/>
    <mergeCell ref="B21:B22"/>
    <mergeCell ref="C22:D22"/>
    <mergeCell ref="A23:A24"/>
    <mergeCell ref="B23:B24"/>
    <mergeCell ref="C24:D24"/>
    <mergeCell ref="D50:E50"/>
    <mergeCell ref="A41:A42"/>
    <mergeCell ref="B41:B42"/>
    <mergeCell ref="C42:D42"/>
    <mergeCell ref="A43:A44"/>
    <mergeCell ref="B43:B44"/>
    <mergeCell ref="C44:D44"/>
    <mergeCell ref="A45:A46"/>
    <mergeCell ref="B45:B46"/>
    <mergeCell ref="C46:D46"/>
    <mergeCell ref="D49:E49"/>
    <mergeCell ref="A37:A38"/>
    <mergeCell ref="B37:B38"/>
    <mergeCell ref="C38:D38"/>
    <mergeCell ref="A39:A40"/>
    <mergeCell ref="B39:B40"/>
    <mergeCell ref="C40:D40"/>
    <mergeCell ref="A33:A34"/>
    <mergeCell ref="B33:B34"/>
    <mergeCell ref="C34:D34"/>
    <mergeCell ref="A35:A36"/>
    <mergeCell ref="B35:B36"/>
    <mergeCell ref="C36:D36"/>
    <mergeCell ref="A29:A30"/>
    <mergeCell ref="B29:B30"/>
    <mergeCell ref="C30:D30"/>
    <mergeCell ref="A31:A32"/>
    <mergeCell ref="B31:B32"/>
    <mergeCell ref="C32:D32"/>
    <mergeCell ref="A25:A26"/>
    <mergeCell ref="B25:B26"/>
    <mergeCell ref="C26:D26"/>
    <mergeCell ref="A27:A28"/>
    <mergeCell ref="B27:B28"/>
    <mergeCell ref="C28:D28"/>
    <mergeCell ref="L14:L15"/>
    <mergeCell ref="A17:A18"/>
    <mergeCell ref="B17:B18"/>
    <mergeCell ref="A19:A20"/>
    <mergeCell ref="B19:B20"/>
    <mergeCell ref="C20:D20"/>
    <mergeCell ref="C18:D18"/>
    <mergeCell ref="O14:O15"/>
    <mergeCell ref="P12:Q12"/>
    <mergeCell ref="C13:C15"/>
    <mergeCell ref="D13:D15"/>
    <mergeCell ref="F13:F15"/>
    <mergeCell ref="G13:H13"/>
    <mergeCell ref="I13:I15"/>
    <mergeCell ref="J13:J15"/>
    <mergeCell ref="K13:L13"/>
    <mergeCell ref="M13:O13"/>
    <mergeCell ref="P13:P15"/>
    <mergeCell ref="Q13:Q15"/>
    <mergeCell ref="E14:E15"/>
    <mergeCell ref="G14:G15"/>
    <mergeCell ref="H14:H15"/>
    <mergeCell ref="K14:K15"/>
    <mergeCell ref="O1:Q1"/>
    <mergeCell ref="A49:B49"/>
    <mergeCell ref="A50:B50"/>
    <mergeCell ref="F49:G49"/>
    <mergeCell ref="A5:Q5"/>
    <mergeCell ref="A2:Q2"/>
    <mergeCell ref="A3:Q3"/>
    <mergeCell ref="A4:Q4"/>
    <mergeCell ref="C7:N7"/>
    <mergeCell ref="A12:A15"/>
    <mergeCell ref="B12:B15"/>
    <mergeCell ref="C12:D12"/>
    <mergeCell ref="E12:E13"/>
    <mergeCell ref="F12:H12"/>
    <mergeCell ref="I12:O12"/>
    <mergeCell ref="M14:N14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180" verticalDpi="180" r:id="rId1"/>
  <rowBreaks count="1" manualBreakCount="1">
    <brk id="30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W20"/>
  <sheetViews>
    <sheetView view="pageBreakPreview" topLeftCell="A13" zoomScale="80" zoomScaleNormal="100" zoomScaleSheetLayoutView="80" workbookViewId="0">
      <selection activeCell="A19" sqref="A19:B19"/>
    </sheetView>
  </sheetViews>
  <sheetFormatPr defaultRowHeight="13.8"/>
  <cols>
    <col min="1" max="1" width="22.88671875" style="46" customWidth="1"/>
    <col min="2" max="2" width="8.88671875" style="46"/>
    <col min="3" max="3" width="9.77734375" style="46" customWidth="1"/>
    <col min="4" max="4" width="11.5546875" style="46" customWidth="1"/>
    <col min="5" max="5" width="9.77734375" style="46" customWidth="1"/>
    <col min="6" max="6" width="11.5546875" style="46" customWidth="1"/>
    <col min="7" max="7" width="9.77734375" style="46" customWidth="1"/>
    <col min="8" max="8" width="11.5546875" style="46" customWidth="1"/>
    <col min="9" max="9" width="9.77734375" style="46" customWidth="1"/>
    <col min="10" max="10" width="11.5546875" style="46" customWidth="1"/>
    <col min="11" max="11" width="9.77734375" style="46" customWidth="1"/>
    <col min="12" max="12" width="11.5546875" style="46" customWidth="1"/>
    <col min="13" max="13" width="9.77734375" style="46" customWidth="1"/>
    <col min="14" max="15" width="11.5546875" style="46" customWidth="1"/>
    <col min="16" max="16" width="16.6640625" style="46" customWidth="1"/>
    <col min="17" max="17" width="9.77734375" style="46" customWidth="1"/>
    <col min="18" max="18" width="11.5546875" style="46" customWidth="1"/>
    <col min="19" max="19" width="9.77734375" style="46" customWidth="1"/>
    <col min="20" max="20" width="11.5546875" style="46" customWidth="1"/>
    <col min="21" max="21" width="9.77734375" style="46" customWidth="1"/>
    <col min="22" max="22" width="11.5546875" style="46" customWidth="1"/>
    <col min="23" max="16384" width="8.88671875" style="46"/>
  </cols>
  <sheetData>
    <row r="1" spans="1:23" ht="54.6" customHeight="1">
      <c r="T1" s="111" t="s">
        <v>148</v>
      </c>
      <c r="U1" s="112"/>
      <c r="V1" s="112"/>
    </row>
    <row r="2" spans="1:23" ht="33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3" s="49" customFormat="1" ht="18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47"/>
      <c r="Q3" s="47"/>
      <c r="R3" s="48"/>
      <c r="S3" s="135"/>
      <c r="T3" s="135"/>
      <c r="U3" s="135"/>
      <c r="V3" s="135"/>
    </row>
    <row r="4" spans="1:23" ht="54.6" customHeight="1">
      <c r="A4" s="115" t="s">
        <v>43</v>
      </c>
      <c r="B4" s="115"/>
      <c r="C4" s="115"/>
      <c r="D4" s="115" t="s">
        <v>36</v>
      </c>
      <c r="E4" s="115"/>
      <c r="F4" s="115"/>
      <c r="G4" s="115"/>
      <c r="H4" s="115"/>
      <c r="I4" s="115"/>
      <c r="J4" s="115"/>
      <c r="K4" s="115"/>
      <c r="L4" s="23"/>
      <c r="M4" s="23"/>
      <c r="N4" s="23"/>
      <c r="O4" s="23"/>
      <c r="P4" s="23"/>
      <c r="Q4" s="23"/>
      <c r="R4" s="23"/>
      <c r="S4" s="25"/>
      <c r="T4" s="27"/>
      <c r="U4" s="131" t="s">
        <v>1</v>
      </c>
      <c r="V4" s="131"/>
      <c r="W4" s="57"/>
    </row>
    <row r="5" spans="1:23">
      <c r="A5" s="23" t="s">
        <v>38</v>
      </c>
      <c r="B5" s="24"/>
      <c r="C5" s="24"/>
      <c r="D5" s="54" t="s">
        <v>37</v>
      </c>
      <c r="E5" s="26"/>
      <c r="F5" s="45"/>
      <c r="G5" s="25"/>
      <c r="H5" s="25"/>
      <c r="I5" s="25"/>
      <c r="J5" s="27"/>
      <c r="K5" s="28"/>
      <c r="L5" s="28"/>
      <c r="M5" s="28"/>
      <c r="N5" s="28"/>
      <c r="O5" s="27"/>
      <c r="P5" s="27"/>
      <c r="Q5" s="27"/>
      <c r="R5" s="27"/>
      <c r="S5" s="30" t="s">
        <v>2</v>
      </c>
      <c r="T5" s="27"/>
      <c r="U5" s="132"/>
      <c r="V5" s="132"/>
      <c r="W5" s="58"/>
    </row>
    <row r="6" spans="1:23">
      <c r="A6" s="23"/>
      <c r="B6" s="24"/>
      <c r="C6" s="24"/>
      <c r="D6" s="45"/>
      <c r="E6" s="26"/>
      <c r="F6" s="45"/>
      <c r="G6" s="25"/>
      <c r="H6" s="25"/>
      <c r="I6" s="25"/>
      <c r="J6" s="27"/>
      <c r="K6" s="28"/>
      <c r="L6" s="28"/>
      <c r="M6" s="28"/>
      <c r="N6" s="28"/>
      <c r="O6" s="27"/>
      <c r="P6" s="27"/>
      <c r="Q6" s="27"/>
      <c r="R6" s="27"/>
      <c r="S6" s="30" t="s">
        <v>3</v>
      </c>
      <c r="T6" s="27"/>
      <c r="U6" s="131"/>
      <c r="V6" s="131"/>
      <c r="W6" s="57"/>
    </row>
    <row r="7" spans="1:23" ht="13.8" customHeight="1">
      <c r="A7" s="23" t="s">
        <v>44</v>
      </c>
      <c r="B7" s="24"/>
      <c r="C7" s="24"/>
      <c r="D7" s="85" t="s">
        <v>146</v>
      </c>
      <c r="E7" s="26"/>
      <c r="F7" s="86" t="s">
        <v>147</v>
      </c>
      <c r="G7" s="86"/>
      <c r="H7" s="86"/>
      <c r="I7" s="86"/>
      <c r="J7" s="86"/>
      <c r="K7" s="28"/>
      <c r="L7" s="28"/>
      <c r="M7" s="28"/>
      <c r="N7" s="28"/>
      <c r="O7" s="27"/>
      <c r="P7" s="27"/>
      <c r="Q7" s="27"/>
      <c r="R7" s="27"/>
      <c r="S7" s="30" t="s">
        <v>4</v>
      </c>
      <c r="T7" s="27"/>
      <c r="U7" s="131"/>
      <c r="V7" s="131"/>
      <c r="W7" s="57"/>
    </row>
    <row r="8" spans="1:23">
      <c r="A8" s="23"/>
      <c r="B8" s="24"/>
      <c r="C8" s="24"/>
      <c r="D8" s="25"/>
      <c r="E8" s="25"/>
      <c r="F8" s="26"/>
      <c r="G8" s="25"/>
      <c r="H8" s="25"/>
      <c r="I8" s="25"/>
      <c r="J8" s="27"/>
      <c r="K8" s="28"/>
      <c r="L8" s="28"/>
      <c r="M8" s="28"/>
      <c r="N8" s="28"/>
      <c r="O8" s="27"/>
      <c r="P8" s="27"/>
      <c r="Q8" s="27"/>
      <c r="R8" s="27"/>
      <c r="S8" s="30" t="s">
        <v>5</v>
      </c>
      <c r="T8" s="27"/>
      <c r="U8" s="131">
        <v>384</v>
      </c>
      <c r="V8" s="131"/>
      <c r="W8" s="57"/>
    </row>
    <row r="9" spans="1:23" s="49" customFormat="1" ht="17.7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6"/>
      <c r="Q9" s="136"/>
      <c r="R9" s="136"/>
      <c r="S9" s="50"/>
      <c r="T9" s="50"/>
      <c r="U9" s="50"/>
      <c r="V9" s="47"/>
    </row>
    <row r="10" spans="1:23" s="49" customFormat="1" ht="8.25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53"/>
      <c r="R10" s="137"/>
      <c r="S10" s="137"/>
      <c r="T10" s="137"/>
      <c r="U10" s="137"/>
      <c r="V10" s="137"/>
    </row>
    <row r="11" spans="1:23" s="49" customFormat="1" ht="30" customHeight="1">
      <c r="A11" s="119" t="s">
        <v>109</v>
      </c>
      <c r="B11" s="130" t="s">
        <v>7</v>
      </c>
      <c r="C11" s="119" t="s">
        <v>108</v>
      </c>
      <c r="D11" s="119"/>
      <c r="E11" s="119"/>
      <c r="F11" s="119"/>
      <c r="G11" s="130" t="s">
        <v>97</v>
      </c>
      <c r="H11" s="130"/>
      <c r="I11" s="130"/>
      <c r="J11" s="130"/>
      <c r="K11" s="130" t="s">
        <v>98</v>
      </c>
      <c r="L11" s="130"/>
      <c r="M11" s="130"/>
      <c r="N11" s="130"/>
      <c r="O11" s="130"/>
      <c r="P11" s="130" t="s">
        <v>103</v>
      </c>
      <c r="Q11" s="130" t="s">
        <v>102</v>
      </c>
      <c r="R11" s="130"/>
      <c r="S11" s="130" t="s">
        <v>96</v>
      </c>
      <c r="T11" s="130"/>
      <c r="U11" s="130"/>
      <c r="V11" s="130"/>
    </row>
    <row r="12" spans="1:23" s="49" customFormat="1" ht="187.8" customHeight="1">
      <c r="A12" s="119"/>
      <c r="B12" s="130"/>
      <c r="C12" s="130" t="s">
        <v>106</v>
      </c>
      <c r="D12" s="130"/>
      <c r="E12" s="130" t="s">
        <v>107</v>
      </c>
      <c r="F12" s="130"/>
      <c r="G12" s="130" t="s">
        <v>106</v>
      </c>
      <c r="H12" s="130"/>
      <c r="I12" s="130" t="s">
        <v>107</v>
      </c>
      <c r="J12" s="130"/>
      <c r="K12" s="130" t="s">
        <v>104</v>
      </c>
      <c r="L12" s="130"/>
      <c r="M12" s="130" t="s">
        <v>112</v>
      </c>
      <c r="N12" s="130"/>
      <c r="O12" s="72" t="s">
        <v>105</v>
      </c>
      <c r="P12" s="130"/>
      <c r="Q12" s="130"/>
      <c r="R12" s="130"/>
      <c r="S12" s="119" t="s">
        <v>100</v>
      </c>
      <c r="T12" s="119"/>
      <c r="U12" s="119" t="s">
        <v>101</v>
      </c>
      <c r="V12" s="119"/>
    </row>
    <row r="13" spans="1:23" s="49" customFormat="1" ht="40.5" customHeight="1">
      <c r="A13" s="119"/>
      <c r="B13" s="130"/>
      <c r="C13" s="72" t="s">
        <v>110</v>
      </c>
      <c r="D13" s="72" t="s">
        <v>111</v>
      </c>
      <c r="E13" s="72" t="s">
        <v>110</v>
      </c>
      <c r="F13" s="72" t="s">
        <v>111</v>
      </c>
      <c r="G13" s="72" t="s">
        <v>110</v>
      </c>
      <c r="H13" s="72" t="s">
        <v>111</v>
      </c>
      <c r="I13" s="72" t="s">
        <v>110</v>
      </c>
      <c r="J13" s="72" t="s">
        <v>111</v>
      </c>
      <c r="K13" s="72" t="s">
        <v>110</v>
      </c>
      <c r="L13" s="72" t="s">
        <v>111</v>
      </c>
      <c r="M13" s="72" t="s">
        <v>110</v>
      </c>
      <c r="N13" s="72" t="s">
        <v>111</v>
      </c>
      <c r="O13" s="72" t="s">
        <v>111</v>
      </c>
      <c r="P13" s="72" t="s">
        <v>111</v>
      </c>
      <c r="Q13" s="72" t="s">
        <v>110</v>
      </c>
      <c r="R13" s="72" t="s">
        <v>111</v>
      </c>
      <c r="S13" s="72" t="s">
        <v>110</v>
      </c>
      <c r="T13" s="72" t="s">
        <v>111</v>
      </c>
      <c r="U13" s="72" t="s">
        <v>110</v>
      </c>
      <c r="V13" s="72" t="s">
        <v>111</v>
      </c>
    </row>
    <row r="14" spans="1:23" s="49" customFormat="1" ht="13.95" customHeight="1">
      <c r="A14" s="51">
        <v>1</v>
      </c>
      <c r="B14" s="59">
        <v>2</v>
      </c>
      <c r="C14" s="51">
        <v>3</v>
      </c>
      <c r="D14" s="59">
        <v>4</v>
      </c>
      <c r="E14" s="51">
        <v>5</v>
      </c>
      <c r="F14" s="59">
        <v>6</v>
      </c>
      <c r="G14" s="51">
        <v>7</v>
      </c>
      <c r="H14" s="59">
        <v>8</v>
      </c>
      <c r="I14" s="51">
        <v>9</v>
      </c>
      <c r="J14" s="59">
        <v>10</v>
      </c>
      <c r="K14" s="51">
        <v>11</v>
      </c>
      <c r="L14" s="59">
        <v>12</v>
      </c>
      <c r="M14" s="51">
        <v>13</v>
      </c>
      <c r="N14" s="59">
        <v>14</v>
      </c>
      <c r="O14" s="51">
        <v>15</v>
      </c>
      <c r="P14" s="59">
        <v>16</v>
      </c>
      <c r="Q14" s="51">
        <v>17</v>
      </c>
      <c r="R14" s="59">
        <v>18</v>
      </c>
      <c r="S14" s="51">
        <v>19</v>
      </c>
      <c r="T14" s="59">
        <v>20</v>
      </c>
      <c r="U14" s="51">
        <v>21</v>
      </c>
      <c r="V14" s="59">
        <v>22</v>
      </c>
    </row>
    <row r="15" spans="1:23" s="49" customFormat="1" ht="109.8" customHeight="1">
      <c r="A15" s="52" t="s">
        <v>113</v>
      </c>
      <c r="B15" s="60" t="s">
        <v>67</v>
      </c>
      <c r="C15" s="88">
        <v>8</v>
      </c>
      <c r="D15" s="90">
        <f>68661.41+31440.15</f>
        <v>100101.56</v>
      </c>
      <c r="E15" s="90">
        <v>8</v>
      </c>
      <c r="F15" s="90">
        <f>68661.41+31440.15</f>
        <v>100101.56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8</v>
      </c>
      <c r="R15" s="90">
        <v>426974.65</v>
      </c>
      <c r="S15" s="90">
        <v>0</v>
      </c>
      <c r="T15" s="90">
        <v>0</v>
      </c>
      <c r="U15" s="90">
        <v>0</v>
      </c>
      <c r="V15" s="90">
        <v>0</v>
      </c>
    </row>
    <row r="16" spans="1:23" s="49" customFormat="1" ht="100.2" customHeight="1">
      <c r="A16" s="61" t="s">
        <v>114</v>
      </c>
      <c r="B16" s="56" t="s">
        <v>11</v>
      </c>
      <c r="C16" s="90">
        <v>8</v>
      </c>
      <c r="D16" s="90">
        <v>100101.56</v>
      </c>
      <c r="E16" s="90">
        <v>8</v>
      </c>
      <c r="F16" s="90">
        <v>100101.56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8</v>
      </c>
      <c r="R16" s="90">
        <v>426974.65</v>
      </c>
      <c r="S16" s="90">
        <v>0</v>
      </c>
      <c r="T16" s="90">
        <v>0</v>
      </c>
      <c r="U16" s="90">
        <v>0</v>
      </c>
      <c r="V16" s="90">
        <v>0</v>
      </c>
    </row>
    <row r="17" spans="1:22" s="49" customFormat="1" ht="88.8" customHeight="1">
      <c r="A17" s="61" t="s">
        <v>12</v>
      </c>
      <c r="B17" s="56" t="s">
        <v>13</v>
      </c>
      <c r="C17" s="88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1</v>
      </c>
      <c r="R17" s="90">
        <v>688</v>
      </c>
      <c r="S17" s="90">
        <v>0</v>
      </c>
      <c r="T17" s="90">
        <v>0</v>
      </c>
      <c r="U17" s="90">
        <v>0</v>
      </c>
      <c r="V17" s="90">
        <v>0</v>
      </c>
    </row>
    <row r="18" spans="1:22" customFormat="1" ht="55.2" customHeight="1">
      <c r="A18" s="154" t="s">
        <v>151</v>
      </c>
      <c r="B18" s="154"/>
      <c r="C18" s="154"/>
      <c r="D18" s="154"/>
      <c r="E18" s="155"/>
      <c r="F18" s="155"/>
      <c r="G18" s="155"/>
      <c r="H18" s="156" t="s">
        <v>34</v>
      </c>
      <c r="I18" s="153"/>
    </row>
    <row r="19" spans="1:22" customFormat="1" ht="14.4">
      <c r="A19" s="99"/>
      <c r="B19" s="99"/>
      <c r="C19" s="129"/>
      <c r="D19" s="129"/>
      <c r="E19" s="129"/>
      <c r="F19" s="129"/>
      <c r="G19" s="129"/>
    </row>
    <row r="20" spans="1:22" s="49" customFormat="1"/>
  </sheetData>
  <mergeCells count="35">
    <mergeCell ref="S11:V11"/>
    <mergeCell ref="A11:A13"/>
    <mergeCell ref="B11:B13"/>
    <mergeCell ref="S12:T12"/>
    <mergeCell ref="U8:V8"/>
    <mergeCell ref="U12:V12"/>
    <mergeCell ref="A2:V2"/>
    <mergeCell ref="A3:O3"/>
    <mergeCell ref="D4:K4"/>
    <mergeCell ref="S3:V3"/>
    <mergeCell ref="K12:L12"/>
    <mergeCell ref="M12:N12"/>
    <mergeCell ref="A9:O9"/>
    <mergeCell ref="P9:R9"/>
    <mergeCell ref="A10:P10"/>
    <mergeCell ref="R10:V10"/>
    <mergeCell ref="G11:J11"/>
    <mergeCell ref="K11:O11"/>
    <mergeCell ref="A4:C4"/>
    <mergeCell ref="T1:V1"/>
    <mergeCell ref="A19:B19"/>
    <mergeCell ref="F19:G19"/>
    <mergeCell ref="C19:E19"/>
    <mergeCell ref="A18:D18"/>
    <mergeCell ref="C11:F11"/>
    <mergeCell ref="C12:D12"/>
    <mergeCell ref="E12:F12"/>
    <mergeCell ref="U4:V4"/>
    <mergeCell ref="U5:V5"/>
    <mergeCell ref="U6:V6"/>
    <mergeCell ref="U7:V7"/>
    <mergeCell ref="G12:H12"/>
    <mergeCell ref="I12:J12"/>
    <mergeCell ref="P11:P12"/>
    <mergeCell ref="Q11:R1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"/>
  <sheetViews>
    <sheetView view="pageBreakPreview" topLeftCell="A4" zoomScale="80" zoomScaleNormal="100" zoomScaleSheetLayoutView="80" workbookViewId="0">
      <selection activeCell="A20" sqref="A20"/>
    </sheetView>
  </sheetViews>
  <sheetFormatPr defaultRowHeight="14.4"/>
  <cols>
    <col min="1" max="1" width="23.44140625" customWidth="1"/>
    <col min="2" max="2" width="11" customWidth="1"/>
    <col min="3" max="3" width="18" customWidth="1"/>
    <col min="4" max="4" width="15.88671875" customWidth="1"/>
    <col min="5" max="5" width="14.109375" customWidth="1"/>
    <col min="6" max="6" width="10.44140625" customWidth="1"/>
    <col min="8" max="8" width="9.88671875" customWidth="1"/>
    <col min="10" max="10" width="9.88671875" customWidth="1"/>
    <col min="12" max="12" width="15.5546875" customWidth="1"/>
    <col min="13" max="13" width="10" customWidth="1"/>
    <col min="14" max="14" width="12.88671875" customWidth="1"/>
  </cols>
  <sheetData>
    <row r="1" spans="1:15" s="46" customFormat="1" ht="58.2" customHeight="1">
      <c r="L1" s="111" t="s">
        <v>148</v>
      </c>
      <c r="M1" s="111"/>
      <c r="N1" s="111"/>
    </row>
    <row r="2" spans="1:15" s="46" customFormat="1" ht="43.8" customHeight="1">
      <c r="A2" s="140" t="s">
        <v>115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5" s="49" customFormat="1" ht="18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47"/>
    </row>
    <row r="4" spans="1:15" s="46" customFormat="1" ht="45.6" customHeight="1">
      <c r="A4" s="141" t="s">
        <v>43</v>
      </c>
      <c r="B4" s="141"/>
      <c r="C4" s="141" t="s">
        <v>36</v>
      </c>
      <c r="D4" s="141"/>
      <c r="E4" s="141"/>
      <c r="F4" s="141"/>
      <c r="G4" s="141"/>
      <c r="H4" s="141"/>
      <c r="I4" s="63"/>
      <c r="J4" s="63"/>
      <c r="K4" s="64"/>
      <c r="L4" s="65"/>
      <c r="M4" s="139" t="s">
        <v>1</v>
      </c>
      <c r="N4" s="139"/>
      <c r="O4" s="57"/>
    </row>
    <row r="5" spans="1:15" s="46" customFormat="1" ht="13.8">
      <c r="A5" s="63" t="s">
        <v>38</v>
      </c>
      <c r="B5" s="66"/>
      <c r="C5" s="75" t="s">
        <v>37</v>
      </c>
      <c r="D5" s="64"/>
      <c r="E5" s="67"/>
      <c r="F5" s="64"/>
      <c r="G5" s="64"/>
      <c r="H5" s="64"/>
      <c r="I5" s="64"/>
      <c r="J5" s="65"/>
      <c r="K5" s="68"/>
      <c r="L5" s="68" t="s">
        <v>2</v>
      </c>
      <c r="M5" s="138"/>
      <c r="N5" s="138"/>
      <c r="O5" s="58"/>
    </row>
    <row r="6" spans="1:15" s="46" customFormat="1" ht="13.8">
      <c r="A6" s="63"/>
      <c r="B6" s="66"/>
      <c r="C6" s="64"/>
      <c r="D6" s="64"/>
      <c r="E6" s="67"/>
      <c r="F6" s="64"/>
      <c r="G6" s="64"/>
      <c r="H6" s="64"/>
      <c r="I6" s="64"/>
      <c r="J6" s="65"/>
      <c r="K6" s="68"/>
      <c r="L6" s="68" t="s">
        <v>3</v>
      </c>
      <c r="M6" s="139"/>
      <c r="N6" s="139"/>
      <c r="O6" s="57"/>
    </row>
    <row r="7" spans="1:15" s="46" customFormat="1" ht="13.8" customHeight="1">
      <c r="A7" s="63" t="s">
        <v>44</v>
      </c>
      <c r="B7" s="66"/>
      <c r="C7" s="92" t="s">
        <v>146</v>
      </c>
      <c r="D7" s="67"/>
      <c r="E7" s="69" t="s">
        <v>147</v>
      </c>
      <c r="F7" s="69"/>
      <c r="G7" s="69"/>
      <c r="H7" s="69"/>
      <c r="I7" s="69"/>
      <c r="J7" s="69"/>
      <c r="K7" s="68"/>
      <c r="L7" s="68" t="s">
        <v>4</v>
      </c>
      <c r="M7" s="139"/>
      <c r="N7" s="139"/>
      <c r="O7" s="57"/>
    </row>
    <row r="8" spans="1:15" s="46" customFormat="1" ht="13.8">
      <c r="A8" s="63"/>
      <c r="B8" s="66"/>
      <c r="C8" s="64"/>
      <c r="D8" s="64"/>
      <c r="E8" s="67"/>
      <c r="F8" s="64"/>
      <c r="G8" s="64"/>
      <c r="H8" s="64"/>
      <c r="I8" s="64"/>
      <c r="J8" s="65"/>
      <c r="K8" s="68"/>
      <c r="L8" s="68" t="s">
        <v>5</v>
      </c>
      <c r="M8" s="145">
        <v>384</v>
      </c>
      <c r="N8" s="145"/>
      <c r="O8" s="57"/>
    </row>
    <row r="9" spans="1:15" s="62" customFormat="1" ht="24.75" customHeight="1">
      <c r="A9" s="130" t="s">
        <v>116</v>
      </c>
      <c r="B9" s="72" t="s">
        <v>120</v>
      </c>
      <c r="C9" s="119" t="s">
        <v>122</v>
      </c>
      <c r="D9" s="130" t="s">
        <v>123</v>
      </c>
      <c r="E9" s="130"/>
      <c r="F9" s="130"/>
      <c r="G9" s="130"/>
      <c r="H9" s="130"/>
      <c r="I9" s="130"/>
      <c r="J9" s="130"/>
      <c r="K9" s="130"/>
      <c r="L9" s="130" t="s">
        <v>129</v>
      </c>
      <c r="M9" s="130" t="s">
        <v>117</v>
      </c>
      <c r="N9" s="130" t="s">
        <v>131</v>
      </c>
    </row>
    <row r="10" spans="1:15" s="62" customFormat="1" ht="16.8" customHeight="1">
      <c r="A10" s="130"/>
      <c r="B10" s="130" t="s">
        <v>121</v>
      </c>
      <c r="C10" s="119"/>
      <c r="D10" s="119" t="s">
        <v>124</v>
      </c>
      <c r="E10" s="130" t="s">
        <v>125</v>
      </c>
      <c r="F10" s="130" t="s">
        <v>118</v>
      </c>
      <c r="G10" s="130"/>
      <c r="H10" s="130"/>
      <c r="I10" s="130"/>
      <c r="J10" s="130"/>
      <c r="K10" s="130"/>
      <c r="L10" s="119"/>
      <c r="M10" s="130"/>
      <c r="N10" s="130"/>
    </row>
    <row r="11" spans="1:15" s="62" customFormat="1" ht="17.399999999999999" customHeight="1">
      <c r="A11" s="130"/>
      <c r="B11" s="146"/>
      <c r="C11" s="119"/>
      <c r="D11" s="119"/>
      <c r="E11" s="130"/>
      <c r="F11" s="130" t="s">
        <v>54</v>
      </c>
      <c r="G11" s="130"/>
      <c r="H11" s="130" t="s">
        <v>119</v>
      </c>
      <c r="I11" s="130"/>
      <c r="J11" s="130"/>
      <c r="K11" s="130"/>
      <c r="L11" s="119"/>
      <c r="M11" s="130"/>
      <c r="N11" s="130"/>
    </row>
    <row r="12" spans="1:15" s="62" customFormat="1" ht="37.799999999999997" customHeight="1">
      <c r="A12" s="130"/>
      <c r="B12" s="146"/>
      <c r="C12" s="119"/>
      <c r="D12" s="119"/>
      <c r="E12" s="130"/>
      <c r="F12" s="119" t="s">
        <v>126</v>
      </c>
      <c r="G12" s="130" t="s">
        <v>111</v>
      </c>
      <c r="H12" s="130" t="s">
        <v>127</v>
      </c>
      <c r="I12" s="130"/>
      <c r="J12" s="119" t="s">
        <v>128</v>
      </c>
      <c r="K12" s="119"/>
      <c r="L12" s="119"/>
      <c r="M12" s="119" t="s">
        <v>130</v>
      </c>
      <c r="N12" s="130"/>
    </row>
    <row r="13" spans="1:15" s="62" customFormat="1" ht="44.4" customHeight="1">
      <c r="A13" s="130"/>
      <c r="B13" s="146"/>
      <c r="C13" s="119"/>
      <c r="D13" s="119"/>
      <c r="E13" s="130"/>
      <c r="F13" s="119"/>
      <c r="G13" s="130"/>
      <c r="H13" s="72" t="s">
        <v>126</v>
      </c>
      <c r="I13" s="72" t="s">
        <v>111</v>
      </c>
      <c r="J13" s="72" t="s">
        <v>126</v>
      </c>
      <c r="K13" s="72" t="s">
        <v>111</v>
      </c>
      <c r="L13" s="119"/>
      <c r="M13" s="119"/>
      <c r="N13" s="130"/>
    </row>
    <row r="14" spans="1:15" s="62" customFormat="1" ht="12.75" customHeight="1">
      <c r="A14" s="55">
        <v>1</v>
      </c>
      <c r="B14" s="59">
        <v>2</v>
      </c>
      <c r="C14" s="55">
        <v>3</v>
      </c>
      <c r="D14" s="59">
        <v>4</v>
      </c>
      <c r="E14" s="55">
        <v>5</v>
      </c>
      <c r="F14" s="59">
        <v>6</v>
      </c>
      <c r="G14" s="55">
        <v>7</v>
      </c>
      <c r="H14" s="59">
        <v>8</v>
      </c>
      <c r="I14" s="55">
        <v>9</v>
      </c>
      <c r="J14" s="59">
        <v>10</v>
      </c>
      <c r="K14" s="55">
        <v>11</v>
      </c>
      <c r="L14" s="59">
        <v>12</v>
      </c>
      <c r="M14" s="55">
        <v>13</v>
      </c>
      <c r="N14" s="59">
        <v>14</v>
      </c>
    </row>
    <row r="15" spans="1:15" s="62" customFormat="1" ht="52.05" customHeight="1">
      <c r="A15" s="61" t="s">
        <v>132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142">
        <v>0</v>
      </c>
      <c r="K15" s="142"/>
      <c r="L15" s="55">
        <v>0</v>
      </c>
      <c r="M15" s="55">
        <v>0</v>
      </c>
      <c r="N15" s="55">
        <v>0</v>
      </c>
    </row>
    <row r="16" spans="1:15" s="62" customFormat="1" ht="47.55" customHeight="1">
      <c r="A16" s="61" t="s">
        <v>133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142">
        <v>0</v>
      </c>
      <c r="K16" s="142"/>
      <c r="L16" s="55">
        <v>0</v>
      </c>
      <c r="M16" s="55">
        <v>0</v>
      </c>
      <c r="N16" s="55">
        <v>0</v>
      </c>
    </row>
    <row r="17" spans="1:18" s="62" customFormat="1" ht="14.25" customHeight="1">
      <c r="A17" s="71" t="s">
        <v>134</v>
      </c>
      <c r="B17" s="55"/>
      <c r="C17" s="55"/>
      <c r="D17" s="55"/>
      <c r="E17" s="55"/>
      <c r="F17" s="55"/>
      <c r="G17" s="55"/>
      <c r="H17" s="55"/>
      <c r="I17" s="55"/>
      <c r="J17" s="142"/>
      <c r="K17" s="142"/>
      <c r="L17" s="55"/>
      <c r="M17" s="55"/>
      <c r="N17" s="55"/>
    </row>
    <row r="18" spans="1:18" ht="15.6">
      <c r="A18" s="40"/>
      <c r="B18" s="18"/>
      <c r="C18" s="40"/>
      <c r="D18" s="143"/>
      <c r="E18" s="143"/>
      <c r="F18" s="40"/>
      <c r="G18" s="40"/>
      <c r="H18" s="144"/>
      <c r="I18" s="144"/>
      <c r="J18" s="144"/>
      <c r="K18" s="144"/>
      <c r="L18" s="144"/>
      <c r="M18" s="144"/>
      <c r="N18" s="41"/>
      <c r="O18" s="41"/>
      <c r="P18" s="41"/>
      <c r="Q18" s="41"/>
      <c r="R18" s="41"/>
    </row>
    <row r="19" spans="1:18" s="153" customFormat="1" ht="34.200000000000003" customHeight="1">
      <c r="A19" s="148" t="s">
        <v>149</v>
      </c>
      <c r="B19" s="148"/>
      <c r="C19" s="148"/>
      <c r="D19" s="150"/>
      <c r="E19" s="150"/>
      <c r="F19" s="151" t="s">
        <v>34</v>
      </c>
      <c r="G19" s="151"/>
      <c r="H19" s="152"/>
      <c r="I19" s="152"/>
      <c r="J19" s="152"/>
      <c r="K19" s="152"/>
      <c r="L19" s="152"/>
      <c r="M19" s="152"/>
    </row>
  </sheetData>
  <mergeCells count="34">
    <mergeCell ref="J17:K17"/>
    <mergeCell ref="D18:E18"/>
    <mergeCell ref="H18:M18"/>
    <mergeCell ref="M8:N8"/>
    <mergeCell ref="A9:A13"/>
    <mergeCell ref="B10:B13"/>
    <mergeCell ref="C9:C13"/>
    <mergeCell ref="H12:I12"/>
    <mergeCell ref="N9:N13"/>
    <mergeCell ref="D10:D13"/>
    <mergeCell ref="E10:E13"/>
    <mergeCell ref="F12:F13"/>
    <mergeCell ref="G12:G13"/>
    <mergeCell ref="F10:K10"/>
    <mergeCell ref="F11:G11"/>
    <mergeCell ref="H11:K11"/>
    <mergeCell ref="J12:K12"/>
    <mergeCell ref="M12:M13"/>
    <mergeCell ref="L1:N1"/>
    <mergeCell ref="F19:G19"/>
    <mergeCell ref="A19:C19"/>
    <mergeCell ref="M5:N5"/>
    <mergeCell ref="M6:N6"/>
    <mergeCell ref="M7:N7"/>
    <mergeCell ref="A2:N2"/>
    <mergeCell ref="A3:M3"/>
    <mergeCell ref="A4:B4"/>
    <mergeCell ref="C4:H4"/>
    <mergeCell ref="M4:N4"/>
    <mergeCell ref="J15:K15"/>
    <mergeCell ref="J16:K16"/>
    <mergeCell ref="D9:K9"/>
    <mergeCell ref="L9:L13"/>
    <mergeCell ref="M9:M1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9"/>
  <sheetViews>
    <sheetView view="pageBreakPreview" topLeftCell="A10" zoomScale="90" zoomScaleNormal="100" zoomScaleSheetLayoutView="90" workbookViewId="0">
      <selection activeCell="A18" sqref="A18"/>
    </sheetView>
  </sheetViews>
  <sheetFormatPr defaultRowHeight="14.4"/>
  <cols>
    <col min="1" max="1" width="38.21875" customWidth="1"/>
    <col min="2" max="2" width="15" customWidth="1"/>
    <col min="3" max="3" width="14.77734375" customWidth="1"/>
    <col min="4" max="4" width="12.77734375" customWidth="1"/>
    <col min="5" max="5" width="14.77734375" customWidth="1"/>
    <col min="6" max="6" width="12.77734375" customWidth="1"/>
    <col min="7" max="7" width="14.77734375" customWidth="1"/>
    <col min="8" max="8" width="12.77734375" customWidth="1"/>
    <col min="9" max="9" width="14.77734375" customWidth="1"/>
    <col min="10" max="10" width="12.77734375" customWidth="1"/>
  </cols>
  <sheetData>
    <row r="1" spans="1:18" ht="60.6" customHeight="1">
      <c r="H1" s="111" t="s">
        <v>148</v>
      </c>
      <c r="I1" s="111"/>
      <c r="J1" s="111"/>
    </row>
    <row r="2" spans="1:18" ht="69" customHeight="1">
      <c r="A2" s="111" t="s">
        <v>135</v>
      </c>
      <c r="B2" s="112"/>
      <c r="C2" s="112"/>
      <c r="D2" s="112"/>
      <c r="E2" s="112"/>
      <c r="F2" s="112"/>
      <c r="G2" s="112"/>
      <c r="H2" s="112"/>
      <c r="I2" s="112"/>
      <c r="J2" s="112"/>
    </row>
    <row r="4" spans="1:18" ht="33.6" customHeight="1">
      <c r="A4" s="63" t="s">
        <v>43</v>
      </c>
      <c r="B4" s="141" t="s">
        <v>36</v>
      </c>
      <c r="C4" s="141"/>
      <c r="D4" s="141"/>
      <c r="E4" s="141"/>
      <c r="F4" s="141"/>
      <c r="G4" s="141"/>
      <c r="I4" s="65"/>
      <c r="J4" s="76" t="s">
        <v>1</v>
      </c>
    </row>
    <row r="5" spans="1:18" ht="17.399999999999999" customHeight="1">
      <c r="A5" s="63" t="s">
        <v>38</v>
      </c>
      <c r="B5" s="75" t="s">
        <v>37</v>
      </c>
      <c r="C5" s="64"/>
      <c r="D5" s="64"/>
      <c r="E5" s="67"/>
      <c r="I5" s="68" t="s">
        <v>2</v>
      </c>
      <c r="J5" s="76"/>
    </row>
    <row r="6" spans="1:18">
      <c r="A6" s="63"/>
      <c r="B6" s="66"/>
      <c r="C6" s="64"/>
      <c r="D6" s="64"/>
      <c r="E6" s="67"/>
      <c r="I6" s="68" t="s">
        <v>3</v>
      </c>
      <c r="J6" s="76"/>
    </row>
    <row r="7" spans="1:18" ht="19.2" customHeight="1">
      <c r="A7" s="63" t="s">
        <v>44</v>
      </c>
      <c r="B7" s="92" t="s">
        <v>146</v>
      </c>
      <c r="C7" s="67"/>
      <c r="D7" s="69" t="s">
        <v>147</v>
      </c>
      <c r="E7" s="63"/>
      <c r="I7" s="68" t="s">
        <v>4</v>
      </c>
      <c r="J7" s="76"/>
    </row>
    <row r="8" spans="1:18">
      <c r="I8" s="68" t="s">
        <v>5</v>
      </c>
      <c r="J8" s="76">
        <v>384</v>
      </c>
    </row>
    <row r="9" spans="1:18" ht="79.8" customHeight="1">
      <c r="A9" s="117" t="s">
        <v>109</v>
      </c>
      <c r="B9" s="117" t="s">
        <v>7</v>
      </c>
      <c r="C9" s="117" t="s">
        <v>136</v>
      </c>
      <c r="D9" s="117"/>
      <c r="E9" s="117"/>
      <c r="F9" s="117"/>
      <c r="G9" s="117" t="s">
        <v>140</v>
      </c>
      <c r="H9" s="117"/>
      <c r="I9" s="117"/>
      <c r="J9" s="117"/>
    </row>
    <row r="10" spans="1:18">
      <c r="A10" s="117"/>
      <c r="B10" s="117"/>
      <c r="C10" s="117" t="s">
        <v>137</v>
      </c>
      <c r="D10" s="117"/>
      <c r="E10" s="117" t="s">
        <v>139</v>
      </c>
      <c r="F10" s="117"/>
      <c r="G10" s="117" t="s">
        <v>137</v>
      </c>
      <c r="H10" s="117"/>
      <c r="I10" s="117" t="s">
        <v>139</v>
      </c>
      <c r="J10" s="117"/>
    </row>
    <row r="11" spans="1:18" ht="22.8">
      <c r="A11" s="117"/>
      <c r="B11" s="117"/>
      <c r="C11" s="44" t="s">
        <v>126</v>
      </c>
      <c r="D11" s="44" t="s">
        <v>138</v>
      </c>
      <c r="E11" s="44" t="s">
        <v>126</v>
      </c>
      <c r="F11" s="44" t="s">
        <v>111</v>
      </c>
      <c r="G11" s="44" t="s">
        <v>126</v>
      </c>
      <c r="H11" s="44" t="s">
        <v>138</v>
      </c>
      <c r="I11" s="44" t="s">
        <v>126</v>
      </c>
      <c r="J11" s="44" t="s">
        <v>111</v>
      </c>
    </row>
    <row r="12" spans="1:18">
      <c r="A12" s="44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</row>
    <row r="13" spans="1:18" ht="28.2" customHeight="1">
      <c r="A13" s="73" t="s">
        <v>141</v>
      </c>
      <c r="B13" s="82" t="s">
        <v>67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</row>
    <row r="14" spans="1:18" ht="60.6">
      <c r="A14" s="73" t="s">
        <v>142</v>
      </c>
      <c r="B14" s="74" t="s">
        <v>11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</row>
    <row r="15" spans="1:18" ht="48.6">
      <c r="A15" s="73" t="s">
        <v>12</v>
      </c>
      <c r="B15" s="74" t="s">
        <v>13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</row>
    <row r="16" spans="1:18" ht="15.6">
      <c r="A16" s="40"/>
      <c r="B16" s="143"/>
      <c r="C16" s="143"/>
      <c r="D16" s="81"/>
      <c r="E16" s="147"/>
      <c r="F16" s="147"/>
      <c r="G16" s="147"/>
      <c r="H16" s="147"/>
      <c r="I16" s="147"/>
      <c r="J16" s="78"/>
      <c r="K16" s="78"/>
      <c r="L16" s="78"/>
      <c r="M16" s="78"/>
      <c r="N16" s="41"/>
      <c r="O16" s="41"/>
      <c r="P16" s="41"/>
      <c r="Q16" s="41"/>
      <c r="R16" s="41"/>
    </row>
    <row r="17" spans="1:18" ht="34.200000000000003" customHeight="1">
      <c r="A17" s="148" t="s">
        <v>150</v>
      </c>
      <c r="B17" s="148"/>
      <c r="C17" s="149"/>
      <c r="D17" s="150"/>
      <c r="E17" s="150"/>
      <c r="F17" s="151" t="s">
        <v>34</v>
      </c>
      <c r="G17" s="151"/>
      <c r="H17" s="79"/>
      <c r="I17" s="79"/>
      <c r="J17" s="79"/>
      <c r="K17" s="79"/>
      <c r="L17" s="79"/>
      <c r="M17" s="79"/>
    </row>
    <row r="18" spans="1:18" ht="14.4" customHeight="1">
      <c r="A18" s="70"/>
      <c r="B18" s="77"/>
      <c r="C18" s="77"/>
      <c r="D18" s="77"/>
      <c r="E18" s="95"/>
      <c r="F18" s="95"/>
      <c r="G18" s="95"/>
      <c r="H18" s="95"/>
      <c r="I18" s="95"/>
      <c r="J18" s="80"/>
      <c r="K18" s="80"/>
      <c r="L18" s="80"/>
      <c r="M18" s="80"/>
      <c r="N18" s="42"/>
      <c r="O18" s="42"/>
      <c r="P18" s="42"/>
      <c r="Q18" s="42"/>
      <c r="R18" s="42"/>
    </row>
    <row r="19" spans="1:18">
      <c r="H19" s="79"/>
      <c r="I19" s="79"/>
      <c r="J19" s="79"/>
      <c r="K19" s="79"/>
      <c r="L19" s="79"/>
      <c r="M19" s="79"/>
    </row>
  </sheetData>
  <mergeCells count="15">
    <mergeCell ref="H1:J1"/>
    <mergeCell ref="F17:G17"/>
    <mergeCell ref="A17:B17"/>
    <mergeCell ref="B16:C16"/>
    <mergeCell ref="E16:I16"/>
    <mergeCell ref="A2:J2"/>
    <mergeCell ref="A9:A11"/>
    <mergeCell ref="B9:B11"/>
    <mergeCell ref="C9:F9"/>
    <mergeCell ref="C10:D10"/>
    <mergeCell ref="E10:F10"/>
    <mergeCell ref="G9:J9"/>
    <mergeCell ref="G10:H10"/>
    <mergeCell ref="B4:G4"/>
    <mergeCell ref="I10:J1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size="26" baseType="lpstr">
      <vt:lpstr>Отчет</vt:lpstr>
      <vt:lpstr>Приложение 1</vt:lpstr>
      <vt:lpstr>Приложение 2</vt:lpstr>
      <vt:lpstr>Приложение 3</vt:lpstr>
      <vt:lpstr>Приложение 4</vt:lpstr>
      <vt:lpstr>Отчет!sub_10010</vt:lpstr>
      <vt:lpstr>Отчет!sub_10011</vt:lpstr>
      <vt:lpstr>Отчет!sub_10020</vt:lpstr>
      <vt:lpstr>Отчет!sub_10021</vt:lpstr>
      <vt:lpstr>Отчет!sub_10030</vt:lpstr>
      <vt:lpstr>Отчет!sub_10031</vt:lpstr>
      <vt:lpstr>Отчет!sub_10032</vt:lpstr>
      <vt:lpstr>Отчет!sub_10040</vt:lpstr>
      <vt:lpstr>Отчет!sub_10041</vt:lpstr>
      <vt:lpstr>Отчет!sub_10050</vt:lpstr>
      <vt:lpstr>Отчет!sub_10051</vt:lpstr>
      <vt:lpstr>Отчет!sub_10060</vt:lpstr>
      <vt:lpstr>Отчет!sub_10061</vt:lpstr>
      <vt:lpstr>Отчет!sub_10062</vt:lpstr>
      <vt:lpstr>Отчет!sub_10101</vt:lpstr>
      <vt:lpstr>Отчет!sub_10102</vt:lpstr>
      <vt:lpstr>Отчет!sub_10201</vt:lpstr>
      <vt:lpstr>Отчет!sub_10202</vt:lpstr>
      <vt:lpstr>'Приложение 1'!Область_печати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2026-04-16T05:02:56Z</dcterms:modified>
</cp:coreProperties>
</file>